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7815" windowWidth="20610" windowHeight="9015"/>
  </bookViews>
  <sheets>
    <sheet name="Прайс общий" sheetId="1" r:id="rId1"/>
    <sheet name="Запчасти" sheetId="6" r:id="rId2"/>
  </sheets>
  <calcPr calcId="145621"/>
</workbook>
</file>

<file path=xl/calcChain.xml><?xml version="1.0" encoding="utf-8"?>
<calcChain xmlns="http://schemas.openxmlformats.org/spreadsheetml/2006/main">
  <c r="K409" i="1" l="1"/>
  <c r="J409" i="1"/>
  <c r="I409" i="1"/>
  <c r="K408" i="1"/>
  <c r="J408" i="1"/>
  <c r="I408" i="1"/>
  <c r="E8" i="6" l="1"/>
  <c r="I40" i="1" l="1"/>
  <c r="J40" i="1"/>
  <c r="K40" i="1"/>
  <c r="K453" i="1" l="1"/>
  <c r="J453" i="1"/>
  <c r="I453" i="1"/>
  <c r="K182" i="1"/>
  <c r="J182" i="1"/>
  <c r="I182" i="1"/>
  <c r="K96" i="1"/>
  <c r="J96" i="1"/>
  <c r="I96" i="1"/>
  <c r="K60" i="1" l="1"/>
  <c r="J60" i="1"/>
  <c r="I60" i="1"/>
  <c r="K59" i="1"/>
  <c r="J59" i="1"/>
  <c r="I59" i="1"/>
  <c r="K58" i="1"/>
  <c r="J58" i="1"/>
  <c r="I58" i="1"/>
  <c r="K286" i="1"/>
  <c r="J286" i="1"/>
  <c r="I286" i="1"/>
  <c r="K285" i="1"/>
  <c r="J285" i="1"/>
  <c r="I285" i="1"/>
  <c r="K288" i="1"/>
  <c r="J288" i="1"/>
  <c r="I288" i="1"/>
  <c r="K287" i="1"/>
  <c r="J287" i="1"/>
  <c r="I287" i="1"/>
  <c r="K399" i="1"/>
  <c r="J399" i="1"/>
  <c r="I399" i="1"/>
  <c r="K427" i="1"/>
  <c r="J427" i="1"/>
  <c r="I427" i="1"/>
  <c r="K426" i="1"/>
  <c r="J426" i="1"/>
  <c r="I426" i="1"/>
  <c r="K425" i="1"/>
  <c r="J425" i="1"/>
  <c r="I425" i="1"/>
  <c r="K424" i="1"/>
  <c r="J424" i="1"/>
  <c r="I424" i="1"/>
  <c r="K423" i="1"/>
  <c r="J423" i="1"/>
  <c r="I423" i="1"/>
  <c r="K422" i="1"/>
  <c r="J422" i="1"/>
  <c r="I422" i="1"/>
  <c r="K376" i="1" l="1"/>
  <c r="J376" i="1"/>
  <c r="I376" i="1"/>
  <c r="K382" i="1"/>
  <c r="J382" i="1"/>
  <c r="I382" i="1"/>
  <c r="K381" i="1"/>
  <c r="J381" i="1"/>
  <c r="I381" i="1"/>
  <c r="K446" i="1" l="1"/>
  <c r="J446" i="1"/>
  <c r="I446" i="1"/>
  <c r="K262" i="1" l="1"/>
  <c r="J262" i="1"/>
  <c r="I262" i="1"/>
  <c r="K261" i="1"/>
  <c r="J261" i="1"/>
  <c r="I261" i="1"/>
  <c r="K260" i="1"/>
  <c r="J260" i="1"/>
  <c r="I260" i="1"/>
  <c r="K259" i="1"/>
  <c r="J259" i="1"/>
  <c r="I259" i="1"/>
  <c r="G8" i="6" l="1"/>
  <c r="J8" i="6" s="1"/>
  <c r="H8" i="6"/>
  <c r="F8" i="6" s="1"/>
  <c r="K8" i="6" s="1"/>
  <c r="I8" i="6"/>
  <c r="I9" i="6" l="1"/>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G9" i="6"/>
  <c r="E9" i="6" s="1"/>
  <c r="J9" i="6" s="1"/>
  <c r="H9" i="6"/>
  <c r="F9" i="6" s="1"/>
  <c r="K9" i="6" s="1"/>
  <c r="G10" i="6"/>
  <c r="E10" i="6" s="1"/>
  <c r="J10" i="6" s="1"/>
  <c r="H10" i="6"/>
  <c r="F10" i="6" s="1"/>
  <c r="K10" i="6" s="1"/>
  <c r="G11" i="6"/>
  <c r="E11" i="6" s="1"/>
  <c r="J11" i="6" s="1"/>
  <c r="H11" i="6"/>
  <c r="F11" i="6" s="1"/>
  <c r="K11" i="6" s="1"/>
  <c r="G12" i="6"/>
  <c r="E12" i="6" s="1"/>
  <c r="J12" i="6" s="1"/>
  <c r="H12" i="6"/>
  <c r="F12" i="6" s="1"/>
  <c r="K12" i="6" s="1"/>
  <c r="G13" i="6"/>
  <c r="J13" i="6" s="1"/>
  <c r="H13" i="6"/>
  <c r="K13" i="6" s="1"/>
  <c r="G14" i="6"/>
  <c r="E14" i="6" s="1"/>
  <c r="J14" i="6" s="1"/>
  <c r="H14" i="6"/>
  <c r="F14" i="6" s="1"/>
  <c r="K14" i="6" s="1"/>
  <c r="G15" i="6"/>
  <c r="E15" i="6" s="1"/>
  <c r="J15" i="6" s="1"/>
  <c r="H15" i="6"/>
  <c r="F15" i="6" s="1"/>
  <c r="K15" i="6" s="1"/>
  <c r="G16" i="6"/>
  <c r="E16" i="6" s="1"/>
  <c r="J16" i="6" s="1"/>
  <c r="H16" i="6"/>
  <c r="F16" i="6" s="1"/>
  <c r="K16" i="6" s="1"/>
  <c r="G17" i="6"/>
  <c r="E17" i="6" s="1"/>
  <c r="J17" i="6" s="1"/>
  <c r="H17" i="6"/>
  <c r="F17" i="6" s="1"/>
  <c r="K17" i="6" s="1"/>
  <c r="G18" i="6"/>
  <c r="E18" i="6" s="1"/>
  <c r="J18" i="6" s="1"/>
  <c r="H18" i="6"/>
  <c r="F18" i="6" s="1"/>
  <c r="K18" i="6" s="1"/>
  <c r="G19" i="6"/>
  <c r="E19" i="6" s="1"/>
  <c r="J19" i="6" s="1"/>
  <c r="H19" i="6"/>
  <c r="F19" i="6" s="1"/>
  <c r="K19" i="6" s="1"/>
  <c r="G20" i="6"/>
  <c r="E20" i="6" s="1"/>
  <c r="J20" i="6" s="1"/>
  <c r="H20" i="6"/>
  <c r="F20" i="6" s="1"/>
  <c r="K20" i="6" s="1"/>
  <c r="G21" i="6"/>
  <c r="E21" i="6" s="1"/>
  <c r="J21" i="6" s="1"/>
  <c r="H21" i="6"/>
  <c r="F21" i="6" s="1"/>
  <c r="K21" i="6" s="1"/>
  <c r="G22" i="6"/>
  <c r="E22" i="6" s="1"/>
  <c r="J22" i="6" s="1"/>
  <c r="H22" i="6"/>
  <c r="F22" i="6" s="1"/>
  <c r="K22" i="6" s="1"/>
  <c r="G23" i="6"/>
  <c r="E23" i="6" s="1"/>
  <c r="J23" i="6" s="1"/>
  <c r="H23" i="6"/>
  <c r="F23" i="6" s="1"/>
  <c r="K23" i="6" s="1"/>
  <c r="G24" i="6"/>
  <c r="E24" i="6" s="1"/>
  <c r="J24" i="6" s="1"/>
  <c r="H24" i="6"/>
  <c r="F24" i="6" s="1"/>
  <c r="K24" i="6" s="1"/>
  <c r="G25" i="6"/>
  <c r="E25" i="6" s="1"/>
  <c r="J25" i="6" s="1"/>
  <c r="H25" i="6"/>
  <c r="F25" i="6" s="1"/>
  <c r="K25" i="6" s="1"/>
  <c r="G26" i="6"/>
  <c r="E26" i="6" s="1"/>
  <c r="J26" i="6" s="1"/>
  <c r="H26" i="6"/>
  <c r="F26" i="6" s="1"/>
  <c r="K26" i="6" s="1"/>
  <c r="G27" i="6"/>
  <c r="E27" i="6" s="1"/>
  <c r="J27" i="6" s="1"/>
  <c r="H27" i="6"/>
  <c r="F27" i="6" s="1"/>
  <c r="K27" i="6" s="1"/>
  <c r="G28" i="6"/>
  <c r="E28" i="6" s="1"/>
  <c r="J28" i="6" s="1"/>
  <c r="H28" i="6"/>
  <c r="F28" i="6" s="1"/>
  <c r="K28" i="6" s="1"/>
  <c r="G29" i="6"/>
  <c r="E29" i="6" s="1"/>
  <c r="J29" i="6" s="1"/>
  <c r="H29" i="6"/>
  <c r="F29" i="6" s="1"/>
  <c r="K29" i="6" s="1"/>
  <c r="G30" i="6"/>
  <c r="E30" i="6" s="1"/>
  <c r="J30" i="6" s="1"/>
  <c r="H30" i="6"/>
  <c r="F30" i="6" s="1"/>
  <c r="K30" i="6" s="1"/>
  <c r="G31" i="6"/>
  <c r="E31" i="6" s="1"/>
  <c r="J31" i="6" s="1"/>
  <c r="H31" i="6"/>
  <c r="F31" i="6" s="1"/>
  <c r="K31" i="6" s="1"/>
  <c r="G32" i="6"/>
  <c r="E32" i="6" s="1"/>
  <c r="J32" i="6" s="1"/>
  <c r="H32" i="6"/>
  <c r="F32" i="6" s="1"/>
  <c r="K32" i="6" s="1"/>
  <c r="G33" i="6"/>
  <c r="E33" i="6" s="1"/>
  <c r="J33" i="6" s="1"/>
  <c r="H33" i="6"/>
  <c r="F33" i="6" s="1"/>
  <c r="K33" i="6" s="1"/>
  <c r="G34" i="6"/>
  <c r="E34" i="6" s="1"/>
  <c r="J34" i="6" s="1"/>
  <c r="H34" i="6"/>
  <c r="F34" i="6" s="1"/>
  <c r="K34" i="6" s="1"/>
  <c r="G35" i="6"/>
  <c r="E35" i="6" s="1"/>
  <c r="J35" i="6" s="1"/>
  <c r="H35" i="6"/>
  <c r="F35" i="6" s="1"/>
  <c r="K35" i="6" s="1"/>
  <c r="G36" i="6"/>
  <c r="E36" i="6" s="1"/>
  <c r="J36" i="6" s="1"/>
  <c r="H36" i="6"/>
  <c r="F36" i="6" s="1"/>
  <c r="K36" i="6" s="1"/>
  <c r="G37" i="6"/>
  <c r="E37" i="6" s="1"/>
  <c r="J37" i="6" s="1"/>
  <c r="H37" i="6"/>
  <c r="F37" i="6" s="1"/>
  <c r="K37" i="6" s="1"/>
  <c r="G38" i="6"/>
  <c r="E38" i="6" s="1"/>
  <c r="J38" i="6" s="1"/>
  <c r="H38" i="6"/>
  <c r="F38" i="6" s="1"/>
  <c r="K38" i="6" s="1"/>
  <c r="G39" i="6"/>
  <c r="E39" i="6" s="1"/>
  <c r="J39" i="6" s="1"/>
  <c r="H39" i="6"/>
  <c r="F39" i="6" s="1"/>
  <c r="K39" i="6" s="1"/>
  <c r="G40" i="6"/>
  <c r="E40" i="6" s="1"/>
  <c r="J40" i="6" s="1"/>
  <c r="H40" i="6"/>
  <c r="F40" i="6" s="1"/>
  <c r="K40" i="6" s="1"/>
  <c r="G41" i="6"/>
  <c r="E41" i="6" s="1"/>
  <c r="J41" i="6" s="1"/>
  <c r="H41" i="6"/>
  <c r="F41" i="6" s="1"/>
  <c r="K41" i="6" s="1"/>
  <c r="G42" i="6"/>
  <c r="E42" i="6" s="1"/>
  <c r="J42" i="6" s="1"/>
  <c r="H42" i="6"/>
  <c r="F42" i="6" s="1"/>
  <c r="K42" i="6" s="1"/>
  <c r="G43" i="6"/>
  <c r="E43" i="6" s="1"/>
  <c r="J43" i="6" s="1"/>
  <c r="H43" i="6"/>
  <c r="F43" i="6" s="1"/>
  <c r="K43" i="6" s="1"/>
  <c r="G44" i="6"/>
  <c r="E44" i="6" s="1"/>
  <c r="J44" i="6" s="1"/>
  <c r="H44" i="6"/>
  <c r="F44" i="6" s="1"/>
  <c r="K44" i="6" s="1"/>
  <c r="G45" i="6"/>
  <c r="E45" i="6" s="1"/>
  <c r="J45" i="6" s="1"/>
  <c r="H45" i="6"/>
  <c r="F45" i="6" s="1"/>
  <c r="K45" i="6" s="1"/>
  <c r="G46" i="6"/>
  <c r="E46" i="6" s="1"/>
  <c r="J46" i="6" s="1"/>
  <c r="H46" i="6"/>
  <c r="F46" i="6" s="1"/>
  <c r="K46" i="6" s="1"/>
  <c r="G47" i="6"/>
  <c r="E47" i="6" s="1"/>
  <c r="J47" i="6" s="1"/>
  <c r="H47" i="6"/>
  <c r="F47" i="6" s="1"/>
  <c r="K47" i="6" s="1"/>
  <c r="G48" i="6"/>
  <c r="E48" i="6" s="1"/>
  <c r="J48" i="6" s="1"/>
  <c r="H48" i="6"/>
  <c r="F48" i="6" s="1"/>
  <c r="K48" i="6" s="1"/>
  <c r="G49" i="6"/>
  <c r="E49" i="6" s="1"/>
  <c r="J49" i="6" s="1"/>
  <c r="H49" i="6"/>
  <c r="F49" i="6" s="1"/>
  <c r="K49" i="6" s="1"/>
  <c r="G50" i="6"/>
  <c r="E50" i="6" s="1"/>
  <c r="J50" i="6" s="1"/>
  <c r="H50" i="6"/>
  <c r="F50" i="6" s="1"/>
  <c r="K50" i="6" s="1"/>
  <c r="G51" i="6"/>
  <c r="E51" i="6" s="1"/>
  <c r="J51" i="6" s="1"/>
  <c r="H51" i="6"/>
  <c r="F51" i="6" s="1"/>
  <c r="K51" i="6" s="1"/>
  <c r="G52" i="6"/>
  <c r="E52" i="6" s="1"/>
  <c r="J52" i="6" s="1"/>
  <c r="H52" i="6"/>
  <c r="F52" i="6" s="1"/>
  <c r="K52" i="6" s="1"/>
  <c r="G53" i="6"/>
  <c r="E53" i="6" s="1"/>
  <c r="J53" i="6" s="1"/>
  <c r="H53" i="6"/>
  <c r="F53" i="6" s="1"/>
  <c r="K53" i="6" s="1"/>
  <c r="G54" i="6"/>
  <c r="E54" i="6" s="1"/>
  <c r="J54" i="6" s="1"/>
  <c r="H54" i="6"/>
  <c r="F54" i="6" s="1"/>
  <c r="K54" i="6" s="1"/>
  <c r="G55" i="6"/>
  <c r="E55" i="6" s="1"/>
  <c r="J55" i="6" s="1"/>
  <c r="H55" i="6"/>
  <c r="F55" i="6" s="1"/>
  <c r="K55" i="6" s="1"/>
  <c r="G56" i="6"/>
  <c r="E56" i="6" s="1"/>
  <c r="J56" i="6" s="1"/>
  <c r="H56" i="6"/>
  <c r="F56" i="6" s="1"/>
  <c r="K56" i="6" s="1"/>
  <c r="G57" i="6"/>
  <c r="E57" i="6" s="1"/>
  <c r="J57" i="6" s="1"/>
  <c r="H57" i="6"/>
  <c r="F57" i="6" s="1"/>
  <c r="K57" i="6" s="1"/>
  <c r="G58" i="6"/>
  <c r="E58" i="6" s="1"/>
  <c r="J58" i="6" s="1"/>
  <c r="H58" i="6"/>
  <c r="F58" i="6" s="1"/>
  <c r="K58" i="6" s="1"/>
  <c r="G59" i="6"/>
  <c r="E59" i="6" s="1"/>
  <c r="J59" i="6" s="1"/>
  <c r="H59" i="6"/>
  <c r="F59" i="6" s="1"/>
  <c r="K59" i="6" s="1"/>
  <c r="G60" i="6"/>
  <c r="E60" i="6" s="1"/>
  <c r="J60" i="6" s="1"/>
  <c r="H60" i="6"/>
  <c r="F60" i="6" s="1"/>
  <c r="K60" i="6" s="1"/>
  <c r="G61" i="6"/>
  <c r="E61" i="6" s="1"/>
  <c r="J61" i="6" s="1"/>
  <c r="H61" i="6"/>
  <c r="F61" i="6" s="1"/>
  <c r="K61" i="6" s="1"/>
  <c r="G62" i="6"/>
  <c r="E62" i="6" s="1"/>
  <c r="J62" i="6" s="1"/>
  <c r="H62" i="6"/>
  <c r="F62" i="6" s="1"/>
  <c r="K62" i="6" s="1"/>
  <c r="G63" i="6"/>
  <c r="E63" i="6" s="1"/>
  <c r="J63" i="6" s="1"/>
  <c r="H63" i="6"/>
  <c r="F63" i="6" s="1"/>
  <c r="K63" i="6" s="1"/>
  <c r="G64" i="6"/>
  <c r="E64" i="6" s="1"/>
  <c r="J64" i="6" s="1"/>
  <c r="H64" i="6"/>
  <c r="F64" i="6" s="1"/>
  <c r="K64" i="6" s="1"/>
  <c r="G65" i="6"/>
  <c r="E65" i="6" s="1"/>
  <c r="J65" i="6" s="1"/>
  <c r="H65" i="6"/>
  <c r="F65" i="6" s="1"/>
  <c r="K65" i="6" s="1"/>
  <c r="G66" i="6"/>
  <c r="E66" i="6" s="1"/>
  <c r="J66" i="6" s="1"/>
  <c r="H66" i="6"/>
  <c r="F66" i="6" s="1"/>
  <c r="K66" i="6" s="1"/>
  <c r="G67" i="6"/>
  <c r="E67" i="6" s="1"/>
  <c r="J67" i="6" s="1"/>
  <c r="H67" i="6"/>
  <c r="F67" i="6" s="1"/>
  <c r="K67" i="6" s="1"/>
  <c r="G68" i="6"/>
  <c r="E68" i="6" s="1"/>
  <c r="J68" i="6" s="1"/>
  <c r="H68" i="6"/>
  <c r="F68" i="6" s="1"/>
  <c r="K68" i="6" s="1"/>
  <c r="G69" i="6"/>
  <c r="E69" i="6" s="1"/>
  <c r="J69" i="6" s="1"/>
  <c r="H69" i="6"/>
  <c r="F69" i="6" s="1"/>
  <c r="K69" i="6" s="1"/>
  <c r="G70" i="6"/>
  <c r="E70" i="6" s="1"/>
  <c r="J70" i="6" s="1"/>
  <c r="H70" i="6"/>
  <c r="F70" i="6" s="1"/>
  <c r="K70" i="6" s="1"/>
  <c r="G71" i="6"/>
  <c r="E71" i="6" s="1"/>
  <c r="J71" i="6" s="1"/>
  <c r="H71" i="6"/>
  <c r="F71" i="6" s="1"/>
  <c r="K71" i="6" s="1"/>
  <c r="G72" i="6"/>
  <c r="E72" i="6" s="1"/>
  <c r="J72" i="6" s="1"/>
  <c r="H72" i="6"/>
  <c r="F72" i="6" s="1"/>
  <c r="K72" i="6" s="1"/>
  <c r="G73" i="6"/>
  <c r="E73" i="6" s="1"/>
  <c r="J73" i="6" s="1"/>
  <c r="H73" i="6"/>
  <c r="F73" i="6" s="1"/>
  <c r="K73" i="6" s="1"/>
  <c r="H254" i="1" l="1"/>
  <c r="K254" i="1" s="1"/>
  <c r="G254" i="1"/>
  <c r="J254" i="1" s="1"/>
  <c r="I254" i="1"/>
  <c r="K457" i="1"/>
  <c r="J457" i="1"/>
  <c r="I457" i="1"/>
  <c r="K161" i="1"/>
  <c r="J161" i="1"/>
  <c r="I161" i="1"/>
  <c r="K421" i="1"/>
  <c r="J421" i="1"/>
  <c r="I421" i="1"/>
  <c r="K420" i="1"/>
  <c r="J420" i="1"/>
  <c r="I420" i="1"/>
  <c r="K419" i="1"/>
  <c r="J419" i="1"/>
  <c r="I419" i="1"/>
  <c r="K418" i="1"/>
  <c r="J418" i="1"/>
  <c r="I418" i="1"/>
  <c r="K416" i="1"/>
  <c r="J416" i="1"/>
  <c r="I416" i="1"/>
  <c r="K415" i="1"/>
  <c r="J415" i="1"/>
  <c r="I415" i="1"/>
  <c r="K414" i="1"/>
  <c r="J414" i="1"/>
  <c r="I414" i="1"/>
  <c r="K413" i="1"/>
  <c r="J413" i="1"/>
  <c r="I413" i="1"/>
  <c r="K412" i="1"/>
  <c r="J412" i="1"/>
  <c r="I412" i="1"/>
  <c r="K410" i="1"/>
  <c r="J410" i="1"/>
  <c r="I410" i="1"/>
  <c r="K429" i="1"/>
  <c r="J429" i="1"/>
  <c r="I429" i="1"/>
  <c r="K428" i="1"/>
  <c r="J428" i="1"/>
  <c r="I428" i="1"/>
  <c r="K307" i="1"/>
  <c r="J307" i="1"/>
  <c r="I307" i="1"/>
  <c r="I458" i="1"/>
  <c r="J458" i="1"/>
  <c r="I459" i="1"/>
  <c r="J459" i="1"/>
  <c r="I460" i="1"/>
  <c r="J460" i="1"/>
  <c r="I461" i="1"/>
  <c r="J461" i="1"/>
  <c r="I462" i="1"/>
  <c r="J462" i="1"/>
  <c r="I463" i="1"/>
  <c r="J463" i="1"/>
  <c r="J456" i="1"/>
  <c r="I456" i="1"/>
  <c r="I445" i="1"/>
  <c r="J445" i="1"/>
  <c r="I447" i="1"/>
  <c r="J447" i="1"/>
  <c r="I448" i="1"/>
  <c r="J448" i="1"/>
  <c r="I449" i="1"/>
  <c r="J449" i="1"/>
  <c r="I450" i="1"/>
  <c r="J450" i="1"/>
  <c r="I451" i="1"/>
  <c r="J451" i="1"/>
  <c r="I452" i="1"/>
  <c r="J452" i="1"/>
  <c r="I454" i="1"/>
  <c r="J454" i="1"/>
  <c r="J444" i="1"/>
  <c r="I444" i="1"/>
  <c r="I440" i="1"/>
  <c r="J440" i="1"/>
  <c r="I441" i="1"/>
  <c r="J441" i="1"/>
  <c r="I442" i="1"/>
  <c r="J442" i="1"/>
  <c r="J439" i="1"/>
  <c r="I439" i="1"/>
  <c r="I400" i="1"/>
  <c r="J400" i="1"/>
  <c r="I401" i="1"/>
  <c r="J401" i="1"/>
  <c r="I402" i="1"/>
  <c r="J402" i="1"/>
  <c r="I403" i="1"/>
  <c r="J403" i="1"/>
  <c r="I404" i="1"/>
  <c r="J404" i="1"/>
  <c r="I405" i="1"/>
  <c r="J405" i="1"/>
  <c r="I406" i="1"/>
  <c r="J406" i="1"/>
  <c r="I407" i="1"/>
  <c r="J407" i="1"/>
  <c r="I411" i="1"/>
  <c r="J411" i="1"/>
  <c r="I417" i="1"/>
  <c r="J417" i="1"/>
  <c r="I430" i="1"/>
  <c r="J430" i="1"/>
  <c r="I431" i="1"/>
  <c r="J431" i="1"/>
  <c r="I432" i="1"/>
  <c r="J432" i="1"/>
  <c r="I433" i="1"/>
  <c r="J433" i="1"/>
  <c r="I434" i="1"/>
  <c r="J434" i="1"/>
  <c r="I435" i="1"/>
  <c r="J435" i="1"/>
  <c r="I436" i="1"/>
  <c r="J436" i="1"/>
  <c r="I437" i="1"/>
  <c r="J437" i="1"/>
  <c r="J398" i="1"/>
  <c r="I398" i="1"/>
  <c r="I393" i="1"/>
  <c r="J393" i="1"/>
  <c r="I394" i="1"/>
  <c r="J394" i="1"/>
  <c r="I395" i="1"/>
  <c r="J395" i="1"/>
  <c r="I396" i="1"/>
  <c r="J396" i="1"/>
  <c r="J392" i="1"/>
  <c r="I392" i="1"/>
  <c r="I344" i="1"/>
  <c r="J344" i="1"/>
  <c r="I345" i="1"/>
  <c r="J345" i="1"/>
  <c r="I346" i="1"/>
  <c r="J346" i="1"/>
  <c r="I347" i="1"/>
  <c r="J347" i="1"/>
  <c r="I348" i="1"/>
  <c r="J348" i="1"/>
  <c r="I349" i="1"/>
  <c r="J349" i="1"/>
  <c r="I350" i="1"/>
  <c r="J350" i="1"/>
  <c r="I351" i="1"/>
  <c r="J351" i="1"/>
  <c r="I352" i="1"/>
  <c r="J352" i="1"/>
  <c r="I353" i="1"/>
  <c r="J353" i="1"/>
  <c r="I354" i="1"/>
  <c r="J354" i="1"/>
  <c r="I355" i="1"/>
  <c r="J355" i="1"/>
  <c r="I356" i="1"/>
  <c r="J356" i="1"/>
  <c r="I357" i="1"/>
  <c r="J357" i="1"/>
  <c r="I358" i="1"/>
  <c r="J358" i="1"/>
  <c r="I359" i="1"/>
  <c r="J359" i="1"/>
  <c r="I360" i="1"/>
  <c r="J360" i="1"/>
  <c r="I361" i="1"/>
  <c r="J361" i="1"/>
  <c r="I362" i="1"/>
  <c r="J362" i="1"/>
  <c r="I363" i="1"/>
  <c r="J363" i="1"/>
  <c r="I364" i="1"/>
  <c r="J364" i="1"/>
  <c r="I365" i="1"/>
  <c r="J365" i="1"/>
  <c r="I366" i="1"/>
  <c r="J366" i="1"/>
  <c r="I367" i="1"/>
  <c r="J367" i="1"/>
  <c r="I368" i="1"/>
  <c r="J368" i="1"/>
  <c r="I369" i="1"/>
  <c r="J369" i="1"/>
  <c r="I370" i="1"/>
  <c r="J370" i="1"/>
  <c r="I371" i="1"/>
  <c r="J371" i="1"/>
  <c r="I372" i="1"/>
  <c r="J372" i="1"/>
  <c r="I373" i="1"/>
  <c r="J373" i="1"/>
  <c r="I374" i="1"/>
  <c r="J374" i="1"/>
  <c r="I375" i="1"/>
  <c r="J375" i="1"/>
  <c r="I377" i="1"/>
  <c r="J377" i="1"/>
  <c r="I378" i="1"/>
  <c r="J378" i="1"/>
  <c r="I379" i="1"/>
  <c r="J379" i="1"/>
  <c r="I380" i="1"/>
  <c r="J380" i="1"/>
  <c r="I383" i="1"/>
  <c r="J383" i="1"/>
  <c r="I384" i="1"/>
  <c r="J384" i="1"/>
  <c r="I385" i="1"/>
  <c r="J385" i="1"/>
  <c r="I386" i="1"/>
  <c r="J386" i="1"/>
  <c r="I387" i="1"/>
  <c r="J387" i="1"/>
  <c r="I388" i="1"/>
  <c r="J388" i="1"/>
  <c r="I389" i="1"/>
  <c r="J389" i="1"/>
  <c r="I390" i="1"/>
  <c r="J390" i="1"/>
  <c r="J343" i="1"/>
  <c r="I343" i="1"/>
  <c r="I331" i="1"/>
  <c r="J331" i="1"/>
  <c r="I332" i="1"/>
  <c r="J332" i="1"/>
  <c r="I333" i="1"/>
  <c r="J333" i="1"/>
  <c r="I334" i="1"/>
  <c r="J334" i="1"/>
  <c r="I335" i="1"/>
  <c r="J335" i="1"/>
  <c r="I336" i="1"/>
  <c r="J336" i="1"/>
  <c r="I337" i="1"/>
  <c r="J337" i="1"/>
  <c r="I338" i="1"/>
  <c r="J338" i="1"/>
  <c r="I339" i="1"/>
  <c r="J339" i="1"/>
  <c r="I340" i="1"/>
  <c r="J340" i="1"/>
  <c r="I341" i="1"/>
  <c r="J341" i="1"/>
  <c r="J330" i="1"/>
  <c r="I330" i="1"/>
  <c r="I289" i="1"/>
  <c r="J289" i="1"/>
  <c r="I290" i="1"/>
  <c r="J290" i="1"/>
  <c r="I291" i="1"/>
  <c r="J291" i="1"/>
  <c r="I292" i="1"/>
  <c r="J292" i="1"/>
  <c r="I293" i="1"/>
  <c r="J293" i="1"/>
  <c r="I294" i="1"/>
  <c r="J294" i="1"/>
  <c r="I295" i="1"/>
  <c r="J295" i="1"/>
  <c r="I296" i="1"/>
  <c r="J296" i="1"/>
  <c r="I297" i="1"/>
  <c r="J297" i="1"/>
  <c r="I298" i="1"/>
  <c r="J298" i="1"/>
  <c r="I299" i="1"/>
  <c r="J299" i="1"/>
  <c r="I300" i="1"/>
  <c r="J300" i="1"/>
  <c r="I301" i="1"/>
  <c r="J301" i="1"/>
  <c r="I302" i="1"/>
  <c r="J302" i="1"/>
  <c r="I303" i="1"/>
  <c r="J303" i="1"/>
  <c r="I304" i="1"/>
  <c r="J304" i="1"/>
  <c r="I305" i="1"/>
  <c r="J305" i="1"/>
  <c r="I306" i="1"/>
  <c r="J306" i="1"/>
  <c r="I308" i="1"/>
  <c r="J308" i="1"/>
  <c r="I309" i="1"/>
  <c r="J309" i="1"/>
  <c r="I310" i="1"/>
  <c r="J310" i="1"/>
  <c r="I311" i="1"/>
  <c r="J311" i="1"/>
  <c r="I312" i="1"/>
  <c r="J312" i="1"/>
  <c r="I313" i="1"/>
  <c r="J313" i="1"/>
  <c r="I314" i="1"/>
  <c r="J314" i="1"/>
  <c r="I315" i="1"/>
  <c r="J315" i="1"/>
  <c r="I316" i="1"/>
  <c r="J316" i="1"/>
  <c r="I317" i="1"/>
  <c r="J317" i="1"/>
  <c r="I318" i="1"/>
  <c r="J318" i="1"/>
  <c r="I319" i="1"/>
  <c r="J319" i="1"/>
  <c r="I320" i="1"/>
  <c r="J320" i="1"/>
  <c r="I321" i="1"/>
  <c r="J321" i="1"/>
  <c r="I322" i="1"/>
  <c r="J322" i="1"/>
  <c r="I323" i="1"/>
  <c r="J323" i="1"/>
  <c r="I324" i="1"/>
  <c r="J324" i="1"/>
  <c r="I325" i="1"/>
  <c r="J325" i="1"/>
  <c r="I326" i="1"/>
  <c r="J326" i="1"/>
  <c r="I327" i="1"/>
  <c r="J327" i="1"/>
  <c r="I328" i="1"/>
  <c r="J328" i="1"/>
  <c r="I281" i="1"/>
  <c r="J281" i="1"/>
  <c r="I282" i="1"/>
  <c r="J282" i="1"/>
  <c r="I283" i="1"/>
  <c r="J283" i="1"/>
  <c r="J280" i="1"/>
  <c r="I280" i="1"/>
  <c r="I273" i="1"/>
  <c r="J273" i="1"/>
  <c r="I274" i="1"/>
  <c r="J274" i="1"/>
  <c r="I275" i="1"/>
  <c r="J275" i="1"/>
  <c r="I276" i="1"/>
  <c r="J276" i="1"/>
  <c r="I277" i="1"/>
  <c r="J277" i="1"/>
  <c r="I278" i="1"/>
  <c r="J278" i="1"/>
  <c r="J272" i="1"/>
  <c r="I272" i="1"/>
  <c r="I269" i="1"/>
  <c r="J269" i="1"/>
  <c r="I270" i="1"/>
  <c r="J270" i="1"/>
  <c r="J268" i="1"/>
  <c r="I268" i="1"/>
  <c r="I265" i="1"/>
  <c r="J265" i="1"/>
  <c r="I266" i="1"/>
  <c r="J266" i="1"/>
  <c r="J264" i="1"/>
  <c r="I264" i="1"/>
  <c r="I253" i="1"/>
  <c r="J253" i="1"/>
  <c r="I255" i="1"/>
  <c r="J255" i="1"/>
  <c r="I256" i="1"/>
  <c r="J256" i="1"/>
  <c r="I257" i="1"/>
  <c r="J257" i="1"/>
  <c r="J252" i="1"/>
  <c r="I252" i="1"/>
  <c r="I243" i="1"/>
  <c r="J243" i="1"/>
  <c r="I244" i="1"/>
  <c r="J244" i="1"/>
  <c r="I245" i="1"/>
  <c r="J245" i="1"/>
  <c r="I246" i="1"/>
  <c r="J246" i="1"/>
  <c r="I247" i="1"/>
  <c r="J247" i="1"/>
  <c r="I248" i="1"/>
  <c r="J248" i="1"/>
  <c r="I249" i="1"/>
  <c r="J249" i="1"/>
  <c r="I250" i="1"/>
  <c r="J250" i="1"/>
  <c r="J242" i="1"/>
  <c r="I242" i="1"/>
  <c r="I240" i="1"/>
  <c r="J240" i="1"/>
  <c r="J239" i="1"/>
  <c r="I239" i="1"/>
  <c r="I232" i="1"/>
  <c r="J232" i="1"/>
  <c r="I233" i="1"/>
  <c r="J233" i="1"/>
  <c r="I234" i="1"/>
  <c r="J234" i="1"/>
  <c r="I235" i="1"/>
  <c r="J235" i="1"/>
  <c r="I236" i="1"/>
  <c r="J236" i="1"/>
  <c r="I237" i="1"/>
  <c r="J237" i="1"/>
  <c r="J231" i="1"/>
  <c r="I231" i="1"/>
  <c r="I227" i="1"/>
  <c r="J227" i="1"/>
  <c r="I228" i="1"/>
  <c r="J228" i="1"/>
  <c r="I229" i="1"/>
  <c r="J229" i="1"/>
  <c r="J226" i="1"/>
  <c r="I226" i="1"/>
  <c r="I207" i="1"/>
  <c r="J207" i="1"/>
  <c r="I208" i="1"/>
  <c r="J208" i="1"/>
  <c r="I209" i="1"/>
  <c r="J209" i="1"/>
  <c r="I210" i="1"/>
  <c r="J210" i="1"/>
  <c r="I211" i="1"/>
  <c r="J211" i="1"/>
  <c r="I212" i="1"/>
  <c r="J212" i="1"/>
  <c r="I213" i="1"/>
  <c r="J213" i="1"/>
  <c r="I214" i="1"/>
  <c r="J214" i="1"/>
  <c r="I215" i="1"/>
  <c r="J215" i="1"/>
  <c r="I216" i="1"/>
  <c r="J216" i="1"/>
  <c r="I217" i="1"/>
  <c r="J217" i="1"/>
  <c r="I218" i="1"/>
  <c r="J218" i="1"/>
  <c r="I219" i="1"/>
  <c r="J219" i="1"/>
  <c r="I220" i="1"/>
  <c r="J220" i="1"/>
  <c r="I221" i="1"/>
  <c r="J221" i="1"/>
  <c r="I222" i="1"/>
  <c r="J222" i="1"/>
  <c r="I223" i="1"/>
  <c r="J223" i="1"/>
  <c r="I224" i="1"/>
  <c r="J224" i="1"/>
  <c r="J206" i="1"/>
  <c r="I206" i="1"/>
  <c r="I199" i="1"/>
  <c r="J199" i="1"/>
  <c r="I200" i="1"/>
  <c r="J200" i="1"/>
  <c r="I201" i="1"/>
  <c r="J201" i="1"/>
  <c r="I202" i="1"/>
  <c r="J202" i="1"/>
  <c r="I203" i="1"/>
  <c r="J203" i="1"/>
  <c r="I204" i="1"/>
  <c r="J204" i="1"/>
  <c r="J198" i="1"/>
  <c r="I198" i="1"/>
  <c r="I194" i="1"/>
  <c r="J194" i="1"/>
  <c r="I195" i="1"/>
  <c r="J195" i="1"/>
  <c r="I196" i="1"/>
  <c r="J196" i="1"/>
  <c r="J193" i="1"/>
  <c r="I193" i="1"/>
  <c r="I189" i="1"/>
  <c r="J189" i="1"/>
  <c r="I190" i="1"/>
  <c r="J190" i="1"/>
  <c r="I191" i="1"/>
  <c r="J191" i="1"/>
  <c r="J188" i="1"/>
  <c r="I188" i="1"/>
  <c r="J186" i="1"/>
  <c r="I186" i="1"/>
  <c r="I179" i="1"/>
  <c r="J179" i="1"/>
  <c r="I180" i="1"/>
  <c r="J180" i="1"/>
  <c r="I181" i="1"/>
  <c r="J181" i="1"/>
  <c r="I183" i="1"/>
  <c r="J183" i="1"/>
  <c r="I184" i="1"/>
  <c r="J184" i="1"/>
  <c r="J178" i="1"/>
  <c r="I178" i="1"/>
  <c r="I176" i="1"/>
  <c r="J176" i="1"/>
  <c r="J175" i="1"/>
  <c r="I175" i="1"/>
  <c r="I171" i="1"/>
  <c r="J171" i="1"/>
  <c r="I172" i="1"/>
  <c r="J172" i="1"/>
  <c r="I173" i="1"/>
  <c r="J173" i="1"/>
  <c r="J170" i="1"/>
  <c r="I170" i="1"/>
  <c r="I165" i="1"/>
  <c r="J165" i="1"/>
  <c r="I166" i="1"/>
  <c r="J166" i="1"/>
  <c r="I167" i="1"/>
  <c r="J167" i="1"/>
  <c r="I168" i="1"/>
  <c r="J168" i="1"/>
  <c r="J164" i="1"/>
  <c r="I164" i="1"/>
  <c r="I160" i="1"/>
  <c r="J160" i="1"/>
  <c r="I162" i="1"/>
  <c r="J162" i="1"/>
  <c r="J159" i="1"/>
  <c r="I159" i="1"/>
  <c r="I146" i="1"/>
  <c r="J146" i="1"/>
  <c r="I147" i="1"/>
  <c r="J147" i="1"/>
  <c r="I148" i="1"/>
  <c r="J148" i="1"/>
  <c r="I149" i="1"/>
  <c r="J149" i="1"/>
  <c r="I150" i="1"/>
  <c r="J150" i="1"/>
  <c r="I151" i="1"/>
  <c r="J151" i="1"/>
  <c r="I152" i="1"/>
  <c r="J152" i="1"/>
  <c r="I153" i="1"/>
  <c r="J153" i="1"/>
  <c r="I154" i="1"/>
  <c r="J154" i="1"/>
  <c r="I155" i="1"/>
  <c r="J155" i="1"/>
  <c r="I156" i="1"/>
  <c r="J156" i="1"/>
  <c r="I157" i="1"/>
  <c r="J157" i="1"/>
  <c r="J145" i="1"/>
  <c r="I145" i="1"/>
  <c r="I141" i="1"/>
  <c r="J141" i="1"/>
  <c r="I142" i="1"/>
  <c r="J142" i="1"/>
  <c r="I143" i="1"/>
  <c r="J143" i="1"/>
  <c r="J140" i="1"/>
  <c r="I140" i="1"/>
  <c r="I130" i="1"/>
  <c r="J130" i="1"/>
  <c r="I131" i="1"/>
  <c r="J131" i="1"/>
  <c r="I132" i="1"/>
  <c r="J132" i="1"/>
  <c r="I133" i="1"/>
  <c r="J133" i="1"/>
  <c r="I134" i="1"/>
  <c r="J134" i="1"/>
  <c r="I135" i="1"/>
  <c r="J135" i="1"/>
  <c r="I136" i="1"/>
  <c r="J136" i="1"/>
  <c r="I137" i="1"/>
  <c r="J137" i="1"/>
  <c r="I138" i="1"/>
  <c r="J138" i="1"/>
  <c r="J129" i="1"/>
  <c r="I129" i="1"/>
  <c r="I117" i="1"/>
  <c r="J117" i="1"/>
  <c r="I118" i="1"/>
  <c r="J118" i="1"/>
  <c r="I119" i="1"/>
  <c r="J119" i="1"/>
  <c r="I120" i="1"/>
  <c r="J120" i="1"/>
  <c r="I121" i="1"/>
  <c r="J121" i="1"/>
  <c r="I122" i="1"/>
  <c r="J122" i="1"/>
  <c r="I123" i="1"/>
  <c r="J123" i="1"/>
  <c r="I124" i="1"/>
  <c r="J124" i="1"/>
  <c r="I125" i="1"/>
  <c r="J125" i="1"/>
  <c r="I126" i="1"/>
  <c r="J126" i="1"/>
  <c r="I127" i="1"/>
  <c r="J127" i="1"/>
  <c r="J116" i="1"/>
  <c r="I116" i="1"/>
  <c r="I105" i="1"/>
  <c r="J105" i="1"/>
  <c r="I106" i="1"/>
  <c r="J106" i="1"/>
  <c r="I107" i="1"/>
  <c r="J107" i="1"/>
  <c r="I108" i="1"/>
  <c r="J108" i="1"/>
  <c r="I109" i="1"/>
  <c r="J109" i="1"/>
  <c r="I110" i="1"/>
  <c r="J110" i="1"/>
  <c r="I111" i="1"/>
  <c r="J111" i="1"/>
  <c r="I112" i="1"/>
  <c r="J112" i="1"/>
  <c r="I113" i="1"/>
  <c r="J113" i="1"/>
  <c r="I114" i="1"/>
  <c r="J114" i="1"/>
  <c r="J104" i="1"/>
  <c r="I104" i="1"/>
  <c r="I84" i="1"/>
  <c r="J84" i="1"/>
  <c r="I85" i="1"/>
  <c r="J85" i="1"/>
  <c r="I86" i="1"/>
  <c r="J86" i="1"/>
  <c r="I87" i="1"/>
  <c r="J87" i="1"/>
  <c r="I88" i="1"/>
  <c r="J88" i="1"/>
  <c r="I89" i="1"/>
  <c r="J89" i="1"/>
  <c r="I90" i="1"/>
  <c r="J90" i="1"/>
  <c r="I91" i="1"/>
  <c r="J91" i="1"/>
  <c r="I92" i="1"/>
  <c r="J92" i="1"/>
  <c r="I93" i="1"/>
  <c r="J93" i="1"/>
  <c r="I94" i="1"/>
  <c r="J94" i="1"/>
  <c r="I95" i="1"/>
  <c r="J95" i="1"/>
  <c r="I97" i="1"/>
  <c r="J97" i="1"/>
  <c r="I98" i="1"/>
  <c r="J98" i="1"/>
  <c r="I99" i="1"/>
  <c r="J99" i="1"/>
  <c r="I100" i="1"/>
  <c r="J100" i="1"/>
  <c r="I101" i="1"/>
  <c r="J101" i="1"/>
  <c r="I102" i="1"/>
  <c r="J102" i="1"/>
  <c r="J83" i="1"/>
  <c r="I83" i="1"/>
  <c r="I70" i="1"/>
  <c r="J70" i="1"/>
  <c r="I71" i="1"/>
  <c r="J71" i="1"/>
  <c r="I72" i="1"/>
  <c r="J72" i="1"/>
  <c r="I73" i="1"/>
  <c r="J73" i="1"/>
  <c r="I74" i="1"/>
  <c r="J74" i="1"/>
  <c r="I75" i="1"/>
  <c r="J75" i="1"/>
  <c r="I76" i="1"/>
  <c r="J76" i="1"/>
  <c r="I77" i="1"/>
  <c r="J77" i="1"/>
  <c r="I78" i="1"/>
  <c r="J78" i="1"/>
  <c r="I79" i="1"/>
  <c r="J79" i="1"/>
  <c r="I80" i="1"/>
  <c r="J80" i="1"/>
  <c r="I81" i="1"/>
  <c r="J81" i="1"/>
  <c r="J69" i="1"/>
  <c r="I69" i="1"/>
  <c r="I64" i="1"/>
  <c r="J64" i="1"/>
  <c r="I65" i="1"/>
  <c r="J65" i="1"/>
  <c r="I66" i="1"/>
  <c r="J66" i="1"/>
  <c r="I67" i="1"/>
  <c r="J67" i="1"/>
  <c r="I19" i="1"/>
  <c r="J19" i="1"/>
  <c r="I20" i="1"/>
  <c r="J20" i="1"/>
  <c r="I21" i="1"/>
  <c r="J21" i="1"/>
  <c r="I22" i="1"/>
  <c r="J22" i="1"/>
  <c r="I23" i="1"/>
  <c r="J23" i="1"/>
  <c r="I24" i="1"/>
  <c r="J24" i="1"/>
  <c r="I25" i="1"/>
  <c r="J25" i="1"/>
  <c r="I26" i="1"/>
  <c r="J26" i="1"/>
  <c r="I27" i="1"/>
  <c r="J27" i="1"/>
  <c r="I28" i="1"/>
  <c r="J28" i="1"/>
  <c r="I29" i="1"/>
  <c r="J29" i="1"/>
  <c r="I30" i="1"/>
  <c r="J30" i="1"/>
  <c r="I31" i="1"/>
  <c r="J31" i="1"/>
  <c r="I32" i="1"/>
  <c r="J32" i="1"/>
  <c r="I33" i="1"/>
  <c r="J33" i="1"/>
  <c r="I34" i="1"/>
  <c r="J34" i="1"/>
  <c r="I35" i="1"/>
  <c r="J35" i="1"/>
  <c r="I36" i="1"/>
  <c r="J36" i="1"/>
  <c r="I37" i="1"/>
  <c r="J37" i="1"/>
  <c r="I38" i="1"/>
  <c r="J38" i="1"/>
  <c r="I39" i="1"/>
  <c r="J39" i="1"/>
  <c r="I41" i="1"/>
  <c r="J41" i="1"/>
  <c r="I42" i="1"/>
  <c r="J42" i="1"/>
  <c r="I43" i="1"/>
  <c r="J43" i="1"/>
  <c r="I44" i="1"/>
  <c r="J44" i="1"/>
  <c r="I45" i="1"/>
  <c r="J45" i="1"/>
  <c r="I46" i="1"/>
  <c r="J46" i="1"/>
  <c r="I47" i="1"/>
  <c r="J47" i="1"/>
  <c r="I48" i="1"/>
  <c r="J48" i="1"/>
  <c r="I49" i="1"/>
  <c r="J49" i="1"/>
  <c r="I50" i="1"/>
  <c r="J50" i="1"/>
  <c r="I51" i="1"/>
  <c r="J51" i="1"/>
  <c r="I52" i="1"/>
  <c r="J52" i="1"/>
  <c r="I53" i="1"/>
  <c r="J53" i="1"/>
  <c r="I54" i="1"/>
  <c r="J54" i="1"/>
  <c r="I55" i="1"/>
  <c r="J55" i="1"/>
  <c r="I56" i="1"/>
  <c r="J56" i="1"/>
  <c r="I57" i="1"/>
  <c r="J57" i="1"/>
  <c r="I61" i="1"/>
  <c r="J61" i="1"/>
  <c r="I62" i="1"/>
  <c r="J62" i="1"/>
  <c r="J18" i="1"/>
  <c r="I18" i="1"/>
  <c r="K18" i="1"/>
  <c r="K19" i="1"/>
  <c r="K458" i="1"/>
  <c r="K459" i="1"/>
  <c r="K460" i="1"/>
  <c r="K461" i="1"/>
  <c r="K462" i="1"/>
  <c r="K463" i="1"/>
  <c r="K456" i="1"/>
  <c r="K445" i="1"/>
  <c r="K447" i="1"/>
  <c r="K448" i="1"/>
  <c r="K449" i="1"/>
  <c r="K450" i="1"/>
  <c r="K451" i="1"/>
  <c r="K452" i="1"/>
  <c r="K454" i="1"/>
  <c r="K444" i="1"/>
  <c r="K440" i="1"/>
  <c r="K441" i="1"/>
  <c r="K442" i="1"/>
  <c r="K439" i="1"/>
  <c r="K400" i="1"/>
  <c r="K401" i="1"/>
  <c r="K402" i="1"/>
  <c r="K403" i="1"/>
  <c r="K404" i="1"/>
  <c r="K405" i="1"/>
  <c r="K406" i="1"/>
  <c r="K407" i="1"/>
  <c r="K411" i="1"/>
  <c r="K417" i="1"/>
  <c r="K430" i="1"/>
  <c r="K431" i="1"/>
  <c r="K432" i="1"/>
  <c r="K433" i="1"/>
  <c r="K434" i="1"/>
  <c r="K435" i="1"/>
  <c r="K436" i="1"/>
  <c r="K437" i="1"/>
  <c r="K398" i="1"/>
  <c r="K393" i="1"/>
  <c r="K394" i="1"/>
  <c r="K395" i="1"/>
  <c r="K396" i="1"/>
  <c r="K392"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7" i="1"/>
  <c r="K378" i="1"/>
  <c r="K379" i="1"/>
  <c r="K380" i="1"/>
  <c r="K383" i="1"/>
  <c r="K384" i="1"/>
  <c r="K385" i="1"/>
  <c r="K386" i="1"/>
  <c r="K387" i="1"/>
  <c r="K388" i="1"/>
  <c r="K389" i="1"/>
  <c r="K390" i="1"/>
  <c r="K343" i="1"/>
  <c r="K331" i="1"/>
  <c r="K332" i="1"/>
  <c r="K333" i="1"/>
  <c r="K334" i="1"/>
  <c r="K335" i="1"/>
  <c r="K336" i="1"/>
  <c r="K337" i="1"/>
  <c r="K338" i="1"/>
  <c r="K339" i="1"/>
  <c r="K340" i="1"/>
  <c r="K341" i="1"/>
  <c r="K330" i="1"/>
  <c r="K289" i="1"/>
  <c r="K290" i="1"/>
  <c r="K291" i="1"/>
  <c r="K292" i="1"/>
  <c r="K293" i="1"/>
  <c r="K294" i="1"/>
  <c r="K295" i="1"/>
  <c r="K296" i="1"/>
  <c r="K297" i="1"/>
  <c r="K298" i="1"/>
  <c r="K299" i="1"/>
  <c r="K300" i="1"/>
  <c r="K301" i="1"/>
  <c r="K302" i="1"/>
  <c r="K303" i="1"/>
  <c r="K304" i="1"/>
  <c r="K305" i="1"/>
  <c r="K306" i="1"/>
  <c r="K308" i="1"/>
  <c r="K309" i="1"/>
  <c r="K310" i="1"/>
  <c r="K311" i="1"/>
  <c r="K312" i="1"/>
  <c r="K313" i="1"/>
  <c r="K314" i="1"/>
  <c r="K315" i="1"/>
  <c r="K316" i="1"/>
  <c r="K317" i="1"/>
  <c r="K318" i="1"/>
  <c r="K319" i="1"/>
  <c r="K320" i="1"/>
  <c r="K321" i="1"/>
  <c r="K322" i="1"/>
  <c r="K323" i="1"/>
  <c r="K324" i="1"/>
  <c r="K325" i="1"/>
  <c r="K326" i="1"/>
  <c r="K327" i="1"/>
  <c r="K328" i="1"/>
  <c r="K281" i="1"/>
  <c r="K282" i="1"/>
  <c r="K283" i="1"/>
  <c r="K280" i="1"/>
  <c r="K273" i="1"/>
  <c r="K274" i="1"/>
  <c r="K275" i="1"/>
  <c r="K276" i="1"/>
  <c r="K277" i="1"/>
  <c r="K278" i="1"/>
  <c r="K272" i="1"/>
  <c r="K269" i="1"/>
  <c r="K270" i="1"/>
  <c r="K268" i="1"/>
  <c r="K265" i="1"/>
  <c r="K266" i="1"/>
  <c r="K264" i="1"/>
  <c r="K253" i="1"/>
  <c r="K255" i="1"/>
  <c r="K256" i="1"/>
  <c r="K257" i="1"/>
  <c r="K252" i="1"/>
  <c r="K243" i="1"/>
  <c r="K244" i="1"/>
  <c r="K245" i="1"/>
  <c r="K246" i="1"/>
  <c r="K247" i="1"/>
  <c r="K248" i="1"/>
  <c r="K249" i="1"/>
  <c r="K250" i="1"/>
  <c r="K242" i="1"/>
  <c r="K240" i="1"/>
  <c r="K239" i="1"/>
  <c r="K232" i="1"/>
  <c r="K233" i="1"/>
  <c r="K234" i="1"/>
  <c r="K235" i="1"/>
  <c r="K236" i="1"/>
  <c r="K237" i="1"/>
  <c r="K231" i="1"/>
  <c r="K227" i="1"/>
  <c r="K228" i="1"/>
  <c r="K229" i="1"/>
  <c r="K226" i="1"/>
  <c r="K207" i="1"/>
  <c r="K208" i="1"/>
  <c r="K209" i="1"/>
  <c r="K210" i="1"/>
  <c r="K211" i="1"/>
  <c r="K212" i="1"/>
  <c r="K213" i="1"/>
  <c r="K214" i="1"/>
  <c r="K215" i="1"/>
  <c r="K216" i="1"/>
  <c r="K217" i="1"/>
  <c r="K218" i="1"/>
  <c r="K219" i="1"/>
  <c r="K220" i="1"/>
  <c r="K221" i="1"/>
  <c r="K222" i="1"/>
  <c r="K223" i="1"/>
  <c r="K224" i="1"/>
  <c r="K206" i="1"/>
  <c r="K199" i="1"/>
  <c r="K200" i="1"/>
  <c r="K201" i="1"/>
  <c r="K202" i="1"/>
  <c r="K203" i="1"/>
  <c r="K204" i="1"/>
  <c r="K198" i="1"/>
  <c r="K194" i="1"/>
  <c r="K195" i="1"/>
  <c r="K196" i="1"/>
  <c r="K193" i="1"/>
  <c r="K189" i="1"/>
  <c r="K190" i="1"/>
  <c r="K191" i="1"/>
  <c r="K188" i="1"/>
  <c r="K186" i="1"/>
  <c r="K179" i="1"/>
  <c r="K180" i="1"/>
  <c r="K181" i="1"/>
  <c r="K183" i="1"/>
  <c r="K184" i="1"/>
  <c r="K178" i="1"/>
  <c r="K176" i="1"/>
  <c r="K175" i="1"/>
  <c r="K171" i="1"/>
  <c r="K172" i="1"/>
  <c r="K173" i="1"/>
  <c r="K170" i="1"/>
  <c r="K165" i="1"/>
  <c r="K166" i="1"/>
  <c r="K167" i="1"/>
  <c r="K168" i="1"/>
  <c r="K164" i="1"/>
  <c r="K160" i="1"/>
  <c r="K162" i="1"/>
  <c r="K159" i="1"/>
  <c r="K146" i="1"/>
  <c r="K147" i="1"/>
  <c r="K148" i="1"/>
  <c r="K149" i="1"/>
  <c r="K150" i="1"/>
  <c r="K151" i="1"/>
  <c r="K152" i="1"/>
  <c r="K153" i="1"/>
  <c r="K154" i="1"/>
  <c r="K155" i="1"/>
  <c r="K156" i="1"/>
  <c r="K157" i="1"/>
  <c r="K145" i="1"/>
  <c r="K141" i="1"/>
  <c r="K142" i="1"/>
  <c r="K143" i="1"/>
  <c r="K140" i="1"/>
  <c r="K130" i="1"/>
  <c r="K131" i="1"/>
  <c r="K132" i="1"/>
  <c r="K133" i="1"/>
  <c r="K134" i="1"/>
  <c r="K135" i="1"/>
  <c r="K136" i="1"/>
  <c r="K137" i="1"/>
  <c r="K138" i="1"/>
  <c r="K129" i="1"/>
  <c r="K117" i="1"/>
  <c r="K118" i="1"/>
  <c r="K119" i="1"/>
  <c r="K120" i="1"/>
  <c r="K121" i="1"/>
  <c r="K122" i="1"/>
  <c r="K123" i="1"/>
  <c r="K124" i="1"/>
  <c r="K125" i="1"/>
  <c r="K126" i="1"/>
  <c r="K127" i="1"/>
  <c r="K116" i="1"/>
  <c r="K105" i="1"/>
  <c r="K106" i="1"/>
  <c r="K107" i="1"/>
  <c r="K108" i="1"/>
  <c r="K109" i="1"/>
  <c r="K110" i="1"/>
  <c r="K111" i="1"/>
  <c r="K112" i="1"/>
  <c r="K113" i="1"/>
  <c r="K114" i="1"/>
  <c r="K104" i="1"/>
  <c r="K84" i="1"/>
  <c r="K85" i="1"/>
  <c r="K86" i="1"/>
  <c r="K87" i="1"/>
  <c r="K88" i="1"/>
  <c r="K89" i="1"/>
  <c r="K90" i="1"/>
  <c r="K91" i="1"/>
  <c r="K92" i="1"/>
  <c r="K93" i="1"/>
  <c r="K94" i="1"/>
  <c r="K95" i="1"/>
  <c r="K97" i="1"/>
  <c r="K98" i="1"/>
  <c r="K99" i="1"/>
  <c r="K100" i="1"/>
  <c r="K101" i="1"/>
  <c r="K102" i="1"/>
  <c r="K83" i="1"/>
  <c r="K70" i="1"/>
  <c r="K71" i="1"/>
  <c r="K72" i="1"/>
  <c r="K73" i="1"/>
  <c r="K74" i="1"/>
  <c r="K75" i="1"/>
  <c r="K76" i="1"/>
  <c r="K77" i="1"/>
  <c r="K78" i="1"/>
  <c r="K79" i="1"/>
  <c r="K80" i="1"/>
  <c r="K81" i="1"/>
  <c r="K69" i="1"/>
  <c r="K64" i="1"/>
  <c r="K65" i="1"/>
  <c r="K66" i="1"/>
  <c r="K67" i="1"/>
  <c r="K21" i="1"/>
  <c r="K22" i="1"/>
  <c r="K23" i="1"/>
  <c r="K24" i="1"/>
  <c r="K25" i="1"/>
  <c r="K26" i="1"/>
  <c r="K27" i="1"/>
  <c r="K28" i="1"/>
  <c r="K29" i="1"/>
  <c r="K30" i="1"/>
  <c r="K31" i="1"/>
  <c r="K32" i="1"/>
  <c r="K33" i="1"/>
  <c r="K34" i="1"/>
  <c r="K35" i="1"/>
  <c r="K36" i="1"/>
  <c r="K37" i="1"/>
  <c r="K38" i="1"/>
  <c r="K39" i="1"/>
  <c r="K41" i="1"/>
  <c r="K42" i="1"/>
  <c r="K43" i="1"/>
  <c r="K44" i="1"/>
  <c r="K45" i="1"/>
  <c r="K46" i="1"/>
  <c r="K47" i="1"/>
  <c r="K48" i="1"/>
  <c r="K49" i="1"/>
  <c r="K50" i="1"/>
  <c r="K51" i="1"/>
  <c r="K52" i="1"/>
  <c r="K53" i="1"/>
  <c r="K54" i="1"/>
  <c r="K55" i="1"/>
  <c r="K56" i="1"/>
  <c r="K57" i="1"/>
  <c r="K61" i="1"/>
  <c r="K62" i="1"/>
  <c r="K20" i="1"/>
</calcChain>
</file>

<file path=xl/sharedStrings.xml><?xml version="1.0" encoding="utf-8"?>
<sst xmlns="http://schemas.openxmlformats.org/spreadsheetml/2006/main" count="1345" uniqueCount="669">
  <si>
    <t>Ведомость по товарам на складах</t>
  </si>
  <si>
    <t>Период: 01.11.2012 - 28.11.2013</t>
  </si>
  <si>
    <t>Группировки строк: Номенклатура (Элементы);</t>
  </si>
  <si>
    <t>Отборы:
Номенклатура В группе из списка (STEINEL датчики);</t>
  </si>
  <si>
    <t>Дополнительные поля:
Базовая единица измерения (Вместе с измерениями, После группировки);</t>
  </si>
  <si>
    <t>Номенклатура, Базовая единица измерения</t>
  </si>
  <si>
    <t>Угол обзора</t>
  </si>
  <si>
    <r>
      <t>180</t>
    </r>
    <r>
      <rPr>
        <vertAlign val="superscript"/>
        <sz val="8"/>
        <rFont val="Arial"/>
        <family val="2"/>
        <charset val="204"/>
      </rPr>
      <t>0</t>
    </r>
  </si>
  <si>
    <r>
      <t>120</t>
    </r>
    <r>
      <rPr>
        <vertAlign val="superscript"/>
        <sz val="8"/>
        <rFont val="Arial"/>
        <family val="2"/>
        <charset val="204"/>
      </rPr>
      <t>0</t>
    </r>
  </si>
  <si>
    <r>
      <t>130</t>
    </r>
    <r>
      <rPr>
        <vertAlign val="superscript"/>
        <sz val="8"/>
        <rFont val="Arial"/>
        <family val="2"/>
        <charset val="204"/>
      </rPr>
      <t>0</t>
    </r>
  </si>
  <si>
    <r>
      <t>140</t>
    </r>
    <r>
      <rPr>
        <vertAlign val="superscript"/>
        <sz val="8"/>
        <rFont val="Arial"/>
        <family val="2"/>
        <charset val="204"/>
      </rPr>
      <t>0</t>
    </r>
  </si>
  <si>
    <r>
      <t>160</t>
    </r>
    <r>
      <rPr>
        <vertAlign val="superscript"/>
        <sz val="8"/>
        <rFont val="Arial"/>
        <family val="2"/>
        <charset val="204"/>
      </rPr>
      <t>0</t>
    </r>
  </si>
  <si>
    <r>
      <t>240</t>
    </r>
    <r>
      <rPr>
        <vertAlign val="superscript"/>
        <sz val="8"/>
        <rFont val="Arial"/>
        <family val="2"/>
        <charset val="204"/>
      </rPr>
      <t>0</t>
    </r>
  </si>
  <si>
    <r>
      <t>360</t>
    </r>
    <r>
      <rPr>
        <vertAlign val="superscript"/>
        <sz val="8"/>
        <rFont val="Arial"/>
        <family val="2"/>
        <charset val="204"/>
      </rPr>
      <t>0</t>
    </r>
  </si>
  <si>
    <r>
      <t>345</t>
    </r>
    <r>
      <rPr>
        <vertAlign val="superscript"/>
        <sz val="8"/>
        <rFont val="Arial"/>
        <family val="2"/>
        <charset val="204"/>
      </rPr>
      <t>0</t>
    </r>
  </si>
  <si>
    <r>
      <t>300</t>
    </r>
    <r>
      <rPr>
        <vertAlign val="superscript"/>
        <sz val="8"/>
        <rFont val="Arial"/>
        <family val="2"/>
        <charset val="204"/>
      </rPr>
      <t>0</t>
    </r>
  </si>
  <si>
    <r>
      <t>330</t>
    </r>
    <r>
      <rPr>
        <vertAlign val="superscript"/>
        <sz val="8"/>
        <rFont val="Arial"/>
        <family val="2"/>
        <charset val="204"/>
      </rPr>
      <t>0</t>
    </r>
  </si>
  <si>
    <t>СУМЕРЕЧНЫЕ ВЫКЛЮЧАТЕЛИ</t>
  </si>
  <si>
    <t>ДАТЧИКИ ПРИСУТСТВИЯ KNX (инфракрасные)</t>
  </si>
  <si>
    <t>ДАТЧИКИ ПРИСУТСТВИЯ DALI (инфракрасные)</t>
  </si>
  <si>
    <t>ПУЛЬТЫ УПРАВЛЕНИЯ</t>
  </si>
  <si>
    <t>Мощность / Вт</t>
  </si>
  <si>
    <t>1000</t>
  </si>
  <si>
    <t>600</t>
  </si>
  <si>
    <t>500</t>
  </si>
  <si>
    <t>100</t>
  </si>
  <si>
    <t>2000</t>
  </si>
  <si>
    <t>2500</t>
  </si>
  <si>
    <t>ДАТЧИКИ ПРИСУТСТВИЯ (инфракрасные)</t>
  </si>
  <si>
    <t>ДАТЧИКИ ДВИЖЕНИЯ (инфракрасные)</t>
  </si>
  <si>
    <t>ДАТЧИКИ ДВИЖЕНИЯ (инфракрасные) KNX</t>
  </si>
  <si>
    <t>АДАПТЕРЫ ПОТОЛОЧНЫЕ для серии IR Quattro, IR Quattro HD, HF 360, DUAL HF</t>
  </si>
  <si>
    <t>СВЕТИЛЬНИКИ САДОВЫЕ С ДАТЧИКАМИ ДВИЖЕНИЯ</t>
  </si>
  <si>
    <t>СВЕТИЛЬНИКИ САДОВЫЕ СВЕТОДИОДНЫЕ С ДАТЧИКАМИ ДВИЖЕНИЯ НА СОЛНЕЧНЫХ БАТАРЕЯХ</t>
  </si>
  <si>
    <t>ПРОЖЕКТОРА ГАЛОГЕННЫЕ</t>
  </si>
  <si>
    <t>ПРОЖЕКТОРА СВЕТОДИОДНЫЕ</t>
  </si>
  <si>
    <t>СВЕТИЛЬНИКИ НАСТЕННЫЕ ДЛЯ НАРУЖНОГО И ВНУТРЕННЕГО ОСВЕЩЕНИЯ С ДАТЧИКАМИ ДВИЖЕНИЯ</t>
  </si>
  <si>
    <t>СВЕТИЛЬНИКИ СВЕТОДИОДНЫЕ НАСТЕННЫЕ ДЛЯ НАРУЖНОГО И ВНУТРЕННЕГО ОСВЕЩЕНИЯ С ДАТЧИКАМИ ДВИЖЕНИЯ</t>
  </si>
  <si>
    <t>СВЕТИЛЬНИКИ НАСТЕННЫЕ СВЕТОДИОДНЫЕ С ДАТЧИКАМИ ДВИЖЕНИЯ НА СОЛНЕЧНЫХ БАТАРЕЯХ</t>
  </si>
  <si>
    <t>СВЕТИЛЬНИКИ ПОТОЛОЧНЫЕ, НАСТЕННЫЕ ДЛЯ ВНУТРЕННЕГО ОСВЕЩЕНИЯ С ДАТЧИКАМИ ОБЪЕМА</t>
  </si>
  <si>
    <t>СВЕТИЛЬНИКИ СВЕТОДИОДНЫЕ ПОТОЛОЧНЫЕ, НАСТЕННЫЕ ДЛЯ ВНУТРЕННЕГО ОСВЕЩЕНИЯ С ДАТЧИКАМИ ОБЪЕМА</t>
  </si>
  <si>
    <t>СВЕТИЛЬНИКИ СВЕТОДИОДНЫЕ ВСТРАИВАЕМЫЕ ПОТОЛОЧНЫЕ ДЛЯ ВНУТРЕННЕГО ОСВЕЩЕНИЯ С ДАТЧИКАМИ ОБЪЕМА</t>
  </si>
  <si>
    <t>1,5</t>
  </si>
  <si>
    <t>150</t>
  </si>
  <si>
    <t>25</t>
  </si>
  <si>
    <t>60</t>
  </si>
  <si>
    <t>12</t>
  </si>
  <si>
    <t>9</t>
  </si>
  <si>
    <t>8</t>
  </si>
  <si>
    <t>80</t>
  </si>
  <si>
    <t>22</t>
  </si>
  <si>
    <t>16</t>
  </si>
  <si>
    <t>120</t>
  </si>
  <si>
    <t>14</t>
  </si>
  <si>
    <t>Артикул</t>
  </si>
  <si>
    <t>27,5</t>
  </si>
  <si>
    <t>11</t>
  </si>
  <si>
    <t>44</t>
  </si>
  <si>
    <t>55</t>
  </si>
  <si>
    <t>15</t>
  </si>
  <si>
    <t>1,2</t>
  </si>
  <si>
    <t>0,8</t>
  </si>
  <si>
    <t>7,5</t>
  </si>
  <si>
    <t>10</t>
  </si>
  <si>
    <t>0,02/04</t>
  </si>
  <si>
    <t>ДАТЧИКИ ПРИСУТСТВИЯ (высокочастотные) DALI</t>
  </si>
  <si>
    <t>RS PRO LED Q1  sensor  007119 IP 44 KW  white/plastic matt светильник сенсорный потолочный/настенный POWERLED WHITE  27,5, шт</t>
  </si>
  <si>
    <t>RS PRO LED Q1  sensor  007102 IP 44 KW  silver/plastic matt светильник сенсорный потолочный/настенный POWERLED WHITE  27,5, шт</t>
  </si>
  <si>
    <t>RS PRO LED Q1  sensor  007133 IP 44 WW  white/plastic matt светильник сенсорный потолочный/настенный POWERLED WHITE  27,5, шт</t>
  </si>
  <si>
    <t>RS PRO LED Q1  sensor  007126 IP 44 WW  silver/plastic matt светильник сенсорный потолочный/настенный POWERLED WHITE  27,5, шт</t>
  </si>
  <si>
    <t>ДАТЧИКИ ДВИЖЕНИЯ (инфракрасные) для складов</t>
  </si>
  <si>
    <t>ДАТЧИКИ УГЛЕКИСЛОГО ГАЗА</t>
  </si>
  <si>
    <t>СИСТЕМА ОСВЕЩЕНИЯ (DALI комплектация, svamp function)</t>
  </si>
  <si>
    <t>ДАТЧИКИ ПРИСУТСТВИЯ (высокочастотные) KNX</t>
  </si>
  <si>
    <t>ДАТЧИКИ ДВИЖЕНИЯ (высокочастотные) KNX</t>
  </si>
  <si>
    <t>ДАТЧИКИ ДВИЖЕНИЯ (инфракрасные) PF (сухой контакт)</t>
  </si>
  <si>
    <t>ДАТЧИКИ ДВИЖЕНИЯ DALI (инфракрасные)</t>
  </si>
  <si>
    <t>ДАТЧИКИ ДВИЖЕНИЯ (высокочастотные) PF (сухой контакт)</t>
  </si>
  <si>
    <t>ДАТЧИКИ ДВИЖЕНИЯ DALI (высокочастотные)</t>
  </si>
  <si>
    <t>2-10 Л.</t>
  </si>
  <si>
    <t>2-1000 Л.</t>
  </si>
  <si>
    <t>СУМЕРЕЧНЫЕ ВЫКЛЮЧАТЕЛИ DALI</t>
  </si>
  <si>
    <t>8,2</t>
  </si>
  <si>
    <t>20</t>
  </si>
  <si>
    <t>14,8</t>
  </si>
  <si>
    <t>10,5</t>
  </si>
  <si>
    <t>2-100 Люкс</t>
  </si>
  <si>
    <t>ДАТЧИКИ ПРИСУТСТВИЯ человека KNX</t>
  </si>
  <si>
    <t>HPD2 KNX 033200 датчик присутствия человека</t>
  </si>
  <si>
    <t>24,8</t>
  </si>
  <si>
    <t>48</t>
  </si>
  <si>
    <t>ДАТЧИКИ ПРИСУТСТВИЯ (ультразвуковые) KNX</t>
  </si>
  <si>
    <t>Световые сенсоры  KNX</t>
  </si>
  <si>
    <t>СИСТЕМА ОСВЕЩЕНИЯ  LiveLink (DALI +Wi-fi)</t>
  </si>
  <si>
    <t>новые модели</t>
  </si>
  <si>
    <t>RC2 737818  black/пульт дистанционного управления для серии PS PRO 5000 + RS PRO DL LED , шт</t>
  </si>
  <si>
    <t>RC10 007645  black/пульт дистанционного управления для серии RS PRO LED Q1, RS PRO LED 5800, RS PRO LED 5850, шт</t>
  </si>
  <si>
    <t xml:space="preserve">SmartRemote 009151  black/универсальный пульт дистанционного управления с подключением к смартфону </t>
  </si>
  <si>
    <t>LIGHTSENSOR DUAL SQUARE LiveLink АP 09762 IP 54 white/световой сенсор потолочный, шт</t>
  </si>
  <si>
    <t>RS PRO DL LED 15W CW sensor 007713 IP 20  white/светильник сенсорный потолочный встриваемый светод POWERLED WHITE  14, шт</t>
  </si>
  <si>
    <t>RS PRO DL LED 15W WW sensor 007744 IP 20  white/светильник сенсорный потолочный встриваемый светод POWERLED WHITE  15, шт</t>
  </si>
  <si>
    <t>RS PRO DL LED 15W Slave CW 007720 IP 20  white/светильник потолочный встраиваемый светодиодный POWERLED WHITE  15, шт</t>
  </si>
  <si>
    <t>RS PRO DL LED 15W Slave WW 007737 IP 20  white/светильник потолочный встраиваемый светодиодный POWERLED WHITE  15, шт</t>
  </si>
  <si>
    <t>RS PRO DL LED 22W CW sensor 007751 IP 20  white/светильник сенсорный потолочный встриваемый светод POWERLED WHITE  22, шт</t>
  </si>
  <si>
    <t>RS PRO DL LED 22W Slave CW 007768 IP 20  white/светильник потолочный встраиваемый светодиодный POWERLED WHITE  22, шт</t>
  </si>
  <si>
    <t>RS PRO DL LED 22W WW sensor 007782 IP 20  white/светильник сенсорный потолочный встриваемый светод POWERLED WHITE  22, шт</t>
  </si>
  <si>
    <t>RS PRO DL LED 22W Slave WW 007775 IP 20  white/светильник потолочный встраиваемый светодиодный POWERLED WHITE  22, шт</t>
  </si>
  <si>
    <t>RS PRO 5800 LED sensor  007652 IP 65 /plastic matt светильник сенсорный потолочный/настенный POWERLED WHITE  44, шт</t>
  </si>
  <si>
    <t>RS PRO 5800 LED slave  007669 IP 65 /plastic matt светильник сенсорный потолочный/настенный POWERLED WHITE  44, шт</t>
  </si>
  <si>
    <t>RS PRO 5850 LED sensor  007676 IP 65 /plastic matt светильник сенсорный потолочный/настенный POWERLED WHITE  55, шт</t>
  </si>
  <si>
    <t>RS PRO 5850 LED slave  007683 IP 65 /plastic matt светильник сенсорный потолочный/настенный POWERLED WHITE  55, шт</t>
  </si>
  <si>
    <t>13</t>
  </si>
  <si>
    <t>001339</t>
  </si>
  <si>
    <t>602062</t>
  </si>
  <si>
    <t>601966</t>
  </si>
  <si>
    <t>600969</t>
  </si>
  <si>
    <t>630669</t>
  </si>
  <si>
    <t>630560</t>
  </si>
  <si>
    <t>630218</t>
  </si>
  <si>
    <t>630119</t>
  </si>
  <si>
    <t>648114</t>
  </si>
  <si>
    <t>648015</t>
  </si>
  <si>
    <t>Mini-sensor 009045, white / мини датчик для светильников серии L</t>
  </si>
  <si>
    <t>009045</t>
  </si>
  <si>
    <t>Mini-sensor 009021, black / мини датчик для светильников серии L</t>
  </si>
  <si>
    <t>009021</t>
  </si>
  <si>
    <t>Mini-sensor 009038, silver / мини датчик для светильников серии L</t>
  </si>
  <si>
    <t>009038</t>
  </si>
  <si>
    <t>Mini-sensor 009014, anthracite / мини датчик для светильников серии L</t>
  </si>
  <si>
    <t>009014</t>
  </si>
  <si>
    <t>008321</t>
  </si>
  <si>
    <t>008307</t>
  </si>
  <si>
    <t>008314</t>
  </si>
  <si>
    <t>006228</t>
  </si>
  <si>
    <t>006235</t>
  </si>
  <si>
    <t>006310</t>
  </si>
  <si>
    <t>GL RS PRO LED S2 IP 65 009779 opal matt / опаловое матовое поликарбонат</t>
  </si>
  <si>
    <t>009779</t>
  </si>
  <si>
    <t>GL RS PRO LED S2 IP 65 006167 clear matt / прозрачное матовое поликарбонат</t>
  </si>
  <si>
    <t>006167</t>
  </si>
  <si>
    <t>GL RS PRO LED S2 006181 white matt / белое матовое стекло</t>
  </si>
  <si>
    <t>006181</t>
  </si>
  <si>
    <t>GL RS PRO LED S2 006198 white matt polycarbonate / white матовый поликарбонат</t>
  </si>
  <si>
    <t>006198</t>
  </si>
  <si>
    <t>GL RS PRO LED S2 006204 white matt plastic / белый матовый пластик</t>
  </si>
  <si>
    <t>006204</t>
  </si>
  <si>
    <t>GL RS PRO LED S1 IP 65 V3, V4 033286 opal matt / опаловое матовое поликарбонат</t>
  </si>
  <si>
    <t>033286</t>
  </si>
  <si>
    <t>GL RS PRO LED S2 IP 65 V3 033293 clear matt / прозрачное матовое поликарбонат</t>
  </si>
  <si>
    <t>033293</t>
  </si>
  <si>
    <t>GL RS PRO LED S2 IP 65 V2 006174 clear matt / прозрачное матовое поликарбонат</t>
  </si>
  <si>
    <t>006174</t>
  </si>
  <si>
    <t>GL RS PRO LED S1 V3 013288 white matt / белое матовое стекло</t>
  </si>
  <si>
    <t>013288</t>
  </si>
  <si>
    <t>GL RS PRO LED S1 V2 003715 white matt / белое матовое стекло</t>
  </si>
  <si>
    <t>003715</t>
  </si>
  <si>
    <t>GL RS PRO LED S1 PC V3 013271 white matt polycarbonate / white матовый поликарбонат</t>
  </si>
  <si>
    <t>013271</t>
  </si>
  <si>
    <t>GL RS PRO LED S1 PC V2 004071 white matt polycarbonate / white матовый поликарбонат</t>
  </si>
  <si>
    <t>004071</t>
  </si>
  <si>
    <t>GL RS PRO LED S1 V4 035006 white matt plastic / белый матовый пластик</t>
  </si>
  <si>
    <t>035006</t>
  </si>
  <si>
    <t>GL RS PRO LED S1 V3 013264 white matt plastic / белый матовый пластик</t>
  </si>
  <si>
    <t>013264</t>
  </si>
  <si>
    <t>GL RS PRO LED S1 V2 / RS PRO LED B1 004088 white matt plastic / белый матовый пластик</t>
  </si>
  <si>
    <t>004088</t>
  </si>
  <si>
    <t>GL RS PRO 5850 LED 012724 clear matt plastic / прозрачный матовый пластик</t>
  </si>
  <si>
    <t>012724</t>
  </si>
  <si>
    <t>GL RS PRO 5800 LED 005603 clear matt plastic / прозрачный матовый пластик</t>
  </si>
  <si>
    <t>005603</t>
  </si>
  <si>
    <t>GL GL 60 LED 001346 white matt / белое матовое стекло</t>
  </si>
  <si>
    <t>001346</t>
  </si>
  <si>
    <t>GL GL 16 S 001407 clear / прозрачное стекло</t>
  </si>
  <si>
    <t>001407</t>
  </si>
  <si>
    <t>GL RS LED D2 006358 white matt plastic / белый матовый пластик</t>
  </si>
  <si>
    <t>006358</t>
  </si>
  <si>
    <t xml:space="preserve"> </t>
  </si>
  <si>
    <t>GL RS LED D1 006341 white matt plastic / белый матовый пластик</t>
  </si>
  <si>
    <t>006341</t>
  </si>
  <si>
    <t>GL RS LED A1 / RS 16 L 001780 white matt / белое матовое стекло</t>
  </si>
  <si>
    <t>001780</t>
  </si>
  <si>
    <t>GL RS 16 LED 034535 white matt plastic / белый матовый пластик</t>
  </si>
  <si>
    <t>034535</t>
  </si>
  <si>
    <t>GL L 690 / L691 LED 006327 white matt plastic / белый матовый пластик</t>
  </si>
  <si>
    <t>006327</t>
  </si>
  <si>
    <t>GL L 690 / L691 LED 003432 white matt / белое матовое стекло</t>
  </si>
  <si>
    <t>003432</t>
  </si>
  <si>
    <t>006266</t>
  </si>
  <si>
    <t>GL L 680 LED 006273 alu-silver + white matt / металл алюминий панель + белое матовое стекло</t>
  </si>
  <si>
    <t>006273</t>
  </si>
  <si>
    <t>GL L 680 LED 006297 silver + white matt / серебристое стекло панель + белое матовое стекло</t>
  </si>
  <si>
    <t>006297</t>
  </si>
  <si>
    <t>GL L 680 LED 006303 white + white matt / белое стекло панель + белое матовое стекло</t>
  </si>
  <si>
    <t>006303</t>
  </si>
  <si>
    <t>006280</t>
  </si>
  <si>
    <t>GL L 675 / L 676 LED anthracite 006242 white matt / белое матовое стекло</t>
  </si>
  <si>
    <t>006242</t>
  </si>
  <si>
    <t>GL L 675 / L 676 LED silver 006259 white matt / белое матовое стекло</t>
  </si>
  <si>
    <t>006259</t>
  </si>
  <si>
    <t>GL L 665 / L 666 LED 006211 white matt plastic / белый матовый пластик</t>
  </si>
  <si>
    <t>006211</t>
  </si>
  <si>
    <t>GL L 650 LED 001506 white matt polycarbonate / white матовый поликарбонат</t>
  </si>
  <si>
    <t>001506</t>
  </si>
  <si>
    <t>GL L 625 LED, L 626 LED 006365 white matt plastic / белый матовый пластик</t>
  </si>
  <si>
    <t>006365</t>
  </si>
  <si>
    <t>GL L 610 LED / L 867 S 001421 white matt / белое матовое стекло</t>
  </si>
  <si>
    <t>001421</t>
  </si>
  <si>
    <t>GL L 585 S 003548 clear / прозрачное стекло</t>
  </si>
  <si>
    <t>003548</t>
  </si>
  <si>
    <t>GL L 330 S, L 331 S 003425 white matt / белое матовое стекло</t>
  </si>
  <si>
    <t>003425</t>
  </si>
  <si>
    <t>GL L 260 LED 001353 white matt / белое матовое стекло</t>
  </si>
  <si>
    <t>001353</t>
  </si>
  <si>
    <t>GL L 265 LED 001278 white matt / белое матовое стекло</t>
  </si>
  <si>
    <t>001278</t>
  </si>
  <si>
    <t>GL L 190 S 000813 clear / прозрачное стекло</t>
  </si>
  <si>
    <t>000813</t>
  </si>
  <si>
    <t>GL L 20 006334 white matt plastic / белый матовый пластик</t>
  </si>
  <si>
    <t>006334</t>
  </si>
  <si>
    <t>GL BRS 66 L 001865 white matt / белое матовое стекло</t>
  </si>
  <si>
    <t>001865</t>
  </si>
  <si>
    <t>GL BRS 65 L 001858 white matt / белое матовое стекло</t>
  </si>
  <si>
    <t>001858</t>
  </si>
  <si>
    <t>GL BRS 61 L 001841 white matt / белое матовое стекло</t>
  </si>
  <si>
    <t>001841</t>
  </si>
  <si>
    <t>GL BRS 60 L 001834 white matt / белое матовое стекло</t>
  </si>
  <si>
    <t>001834</t>
  </si>
  <si>
    <t>Наименование товара</t>
  </si>
  <si>
    <t xml:space="preserve">тел:+7 (495) 230 31 32 </t>
  </si>
  <si>
    <t>www.steinel-russland.ru</t>
  </si>
  <si>
    <t>www.realelectro.com</t>
  </si>
  <si>
    <t xml:space="preserve">e-mail: Dmitry.Barbashev@steinel-russland.ru </t>
  </si>
  <si>
    <t xml:space="preserve">e-mail: Dmitry.Goncharov@steinel-russland.ru </t>
  </si>
  <si>
    <t xml:space="preserve">Курс € </t>
  </si>
  <si>
    <t>АДАПТЕРЫ РАМКИ BUSCH-JAEGER, JUNG для серии IR 180, HF 180</t>
  </si>
  <si>
    <t>3</t>
  </si>
  <si>
    <t>IR 180 COM1 029944  IP 20  white/инфракрасный датчик присутствия настенный, встраивамый , шт</t>
  </si>
  <si>
    <t>IR 180 COM2 033002  IP 20  white/инфракрасный датчик присутствия настенный, встраивамый , шт</t>
  </si>
  <si>
    <t>IR 180 COM1 032982  IP 20  silver/инфракрасный датчик присутствия настенный, встраивамый , шт</t>
  </si>
  <si>
    <t>IR 180 COM2 032999  IP 20  silver/инфракрасный датчик присутствия настенный, встраивамый , шт</t>
  </si>
  <si>
    <t>IR 180 033149  Universal  IP 20  white/инфракрасный датчик присутствия настенный, встраивамый  , шт</t>
  </si>
  <si>
    <t>IR 180 033132  Universal  IP 20  silver/инфракрасный датчик присутствия настенный, встраивамый  , шт</t>
  </si>
  <si>
    <t>HF 180 COM1 032883  IP 20  white/высокочастотный датчик присутствия настенный, встраивамый , шт</t>
  </si>
  <si>
    <t>HF 180 COM2  032913  IP 20  white/высокочастотный датчик присутствия настенный, встраивамый , шт</t>
  </si>
  <si>
    <t>HF 180 COM1 032890  IP 20  silver/высокочастотный датчик присутствия настенный, встраивамый , шт</t>
  </si>
  <si>
    <t>HF 180 COM2  032906  IP 20  silver/высокочастотный датчик присутствия настенный, встраивамый , шт</t>
  </si>
  <si>
    <t>HF 360 COM2 002848  white/высокочастотный датчик присутствия потолочный, настенный, встраивамый , шт</t>
  </si>
  <si>
    <t>HF 360 DIM 002831 IP 20  white/высокочастотный датчик присутствия потолочный, настенный, встраивамый , шт</t>
  </si>
  <si>
    <t>DUAL HF COM1AP 590703 IP 20  white/высокочастотный датчик присутствия потолочный, накладной , шт</t>
  </si>
  <si>
    <t>HF 360 COM1 AP 751302 IP 54  white/высокочастотный датчик присутствия потолочный, настенный, накладной , шт</t>
  </si>
  <si>
    <t>IR Quattro HD COM1 AP 592400 IP 54  white/инфракрасный датчик присутствия потолочный, накладной , шт</t>
  </si>
  <si>
    <t>IR Quattro COM1 AP 592301 IP 54  white/инфракрасный датчик присутствия потолочный, накладной, шт</t>
  </si>
  <si>
    <t>IS 3360 MX Highbay PF SQUARE  AP 033583 IP 54  white/инфракрасный датчик движения потолочный, накладной , шт</t>
  </si>
  <si>
    <t>IS 345 MX Highbay SQUARE PF AP 010522 IP 54  white/инфракрасный датчик движения потолочный, накладной , шт</t>
  </si>
  <si>
    <t>IS 345 ROUND PF  AP 033828 IP 54  white/инфракрасный датчик движения потолочный, накладной , шт</t>
  </si>
  <si>
    <t>IS 345 SQUARE PF  AP 010539 IP 54  white/инфракрасный датчик движения потолочный, накладной , шт</t>
  </si>
  <si>
    <t>IS 3180 SQUARE PF AP 010508 IP 54  white/инфракрасный датчик движения настенный, накладной , шт</t>
  </si>
  <si>
    <t>IS 3360 ROUND  PF AP 033477 IP 54  white/инфракрасный датчик движения потолочный, накладной , шт</t>
  </si>
  <si>
    <t>IS 3360 MX Highbay SQUARE COM1 AP 033569 IP 54  white/инфракрасный датчик движения потолочный, накладной , шт</t>
  </si>
  <si>
    <t>IS 345 MX Highbay SQUARE COM1 AP 010492 IP 54  white/инфракрасный датчик движения потолочный, накладной , шт</t>
  </si>
  <si>
    <t>IR 180 AP 750213 IP 54  grey/инфракрасный датчик движения настенный, накладной , шт</t>
  </si>
  <si>
    <t>SENSIQ EVO 029586 IP 55  silver/инфракрасный датчик движения потолочный/настенный, накладной , шт</t>
  </si>
  <si>
    <t>SENSIQ EVO 029562 IP 55  white/инфракрасный датчик движения потолочный/настенный, накладной , шт</t>
  </si>
  <si>
    <t>SENSIQ EVO 029579 IP 55  black/инфракрасный датчик движения потолочный/настенный, накладной , шт</t>
  </si>
  <si>
    <t>IS 360-3 006532 IP54  white/инфракрасный датчик движения потолочный, накладной , шт</t>
  </si>
  <si>
    <t>IS 360-3 006525 IP54  black/инфракрасный датчик движения потолочный, накладной , шт</t>
  </si>
  <si>
    <t>IS 2360 006556 IP 54  white/инфракрасный датчик движения потолочный, накладной , шт</t>
  </si>
  <si>
    <t>IS 3180 SQUARE COM1 AP 009113 IP 54  white/инфракрасный датчик движения настенный, накладной , шт</t>
  </si>
  <si>
    <t>IS 3180 606312 IP 54  silver/инфракрасный датчик движения настенный, накладной , шт</t>
  </si>
  <si>
    <t>IS 3180 606114 IP 54  black/инфракрасный датчик движения настенный, накладной , шт</t>
  </si>
  <si>
    <t>IS 300 602215 IP 54  white/инфракрасный датчик движения настенный, накладной , шт</t>
  </si>
  <si>
    <t>IS 300 602116 IP 54  black/инфракрасный датчик движения настенный, накладной , шт</t>
  </si>
  <si>
    <t>IS 240 602819 IP 54  white/инфракрасный датчик движения настенный, накладной , шт</t>
  </si>
  <si>
    <t>IS 240 602710 IP 54  black/инфракрасный датчик движения настенный, накладной , шт</t>
  </si>
  <si>
    <t>IS 2180-5 605810 IP 54  silver/инфракрасный датчик движения настенный, накладной , шт</t>
  </si>
  <si>
    <t>IS 2180-5 605711 IP 54  black/инфракрасный датчик движения настенный, накладной , шт</t>
  </si>
  <si>
    <t>IS 2180-5 605018 IP 54  white/инфракрасный датчик движения настенный, накладной , шт</t>
  </si>
  <si>
    <t>IS 2180-2 603915 IP 54  silver/инфракрасный датчик движения настенный, накладной , шт</t>
  </si>
  <si>
    <t>IS 2180-2 603816 IP 54  white/инфракрасный датчик движения настенный, накладной , шт</t>
  </si>
  <si>
    <t>IS 2180-2 603717 IP 54  black/инфракрасный датчик движения настенный, накладной , шт</t>
  </si>
  <si>
    <t>IS 2160 606015 IP 54  white/инфракрасный датчик движения настенный, накладной , шт</t>
  </si>
  <si>
    <t>IS 2160 605919 IP 54  black/инфракрасный датчик движения настенный, накладной , шт</t>
  </si>
  <si>
    <t>IS 140-2 608910 IP 54  white/инфракрасный датчик движения настенный, накладной , шт</t>
  </si>
  <si>
    <t>IS 140-2 608811 IP 54  black/инфракрасный датчик движения настенный, накладной , шт</t>
  </si>
  <si>
    <t>IS 130-2 660314  IP 54  white/инфракрасный датчик движения настенный, накладной , шт</t>
  </si>
  <si>
    <t>IS 130-2 660215  IP 54  black/инфракрасный датчик движения настенный, накладной , шт</t>
  </si>
  <si>
    <t>IS 130-2 660116  IP 54  silver/инфракрасный датчик движения настенный, накладной , шт</t>
  </si>
  <si>
    <t>IS 1 600419  IP 54  black/инфракрасный датчик движения потолочный/настенный, накладной , шт</t>
  </si>
  <si>
    <t>IS 1 600310  IP 54  white/инфракрасный датчик движения потолочный/настенный, накладной , шт</t>
  </si>
  <si>
    <t>IR 180 UP 750114  IP 21  white/инфракрасный датчик движения настенный, встраиваемый , шт</t>
  </si>
  <si>
    <t>IS 345 MX Highbay SQUARE COM1 UP 033910 IP 54  white/инфракрасный датчик движения потолочный, встраиваемый , шт</t>
  </si>
  <si>
    <t>IS 3360 MX Highbay SQUARE COM1 UP 033576 IP 20  white/инфракрасный датчик движения потолочный, встраиваемый , шт</t>
  </si>
  <si>
    <t>IS 3360 SQUARE PF  UP 033491 IP 20  white/инфракрасный датчик движения потолочный, встраиваемый , шт</t>
  </si>
  <si>
    <t>IS 3360 ROUND  PF  UP 033484 IP 20  white/инфракрасный датчик движения потолочный, встраиваемый , шт</t>
  </si>
  <si>
    <t>IS 345 SQUARE PF  UP 033835 IP 20  white/инфракрасный датчик движения потолочный, встраиваемый , шт</t>
  </si>
  <si>
    <t>IS 345 ROUND PF  UP 033842 IP 20  white/инфракрасный датчик движения потолочный, встраиваемый , шт</t>
  </si>
  <si>
    <t>IS 345 MX Highbay SQUARE PF UP 033927 IP 20  white/инфракрасный датчик движения потолочный, встраиваемый , шт</t>
  </si>
  <si>
    <t>IS 3360 MX Highbay PF SQUARE  UP 033590 IP 20  white/инфракрасный датчик движения потолочный, встраиваемый , шт</t>
  </si>
  <si>
    <t>IR Quattro DIM 002718 IP 20  white/инфракрасный датчик присутствия потолочный, встраиваемый , шт</t>
  </si>
  <si>
    <t>IR Quattro HD COM1 002794 IP 20  white/инфракрасный датчик присутствия потолочный, встраиваемый , шт</t>
  </si>
  <si>
    <t>IR Quattro HD COM2 002770 IP 20  white/инфракрасный датчик присутствия потолочный, встраиваемый , шт</t>
  </si>
  <si>
    <t>IR Quattro HD DIM 002787 IP 20  white/инфракрасный датчик присутствия потолочный, встраиваемый , шт</t>
  </si>
  <si>
    <t>IR Quattro Impulser 592509 IP 20  white/инфракрасный датчик присутствия потолочный, встраиваемый, шт</t>
  </si>
  <si>
    <t>IR Quattro SLIM COM1 593414 IP 20  white/инфракрасный датчик присутствия потолочный, встраиваемый , шт</t>
  </si>
  <si>
    <t>IR Quattro SLIM COM2 593513 IP 20  white/инфракрасный датчик присутствия потолочный, встраиваемый , шт</t>
  </si>
  <si>
    <t>IR Quattro SLIM DIM 593612 IP 20  white/инфракрасный датчик присутствия потолочный, встраиваемый , шт</t>
  </si>
  <si>
    <t>IR Quattro SLIM XS COM1 032951 IP 20  white/инфракрасный датчик присутствия потолочный, встраиваемый , шт</t>
  </si>
  <si>
    <t>DUAL HF COM1 002978 IP 20  white/высокочастотный датчик присутствия потолочный, встраиваемый, шт</t>
  </si>
  <si>
    <t>DUAL HF DIM 002985 IP 20  white/высокочастотный датчик присутствия потолочный, встраиваемый , шт</t>
  </si>
  <si>
    <t>HF 360 UP 751111 IP 21  white/высокочастотный датчик движения настенный, встраиваемый , шт</t>
  </si>
  <si>
    <t>HF 360 AP 751210 IP 44  grey/высокочастотный датчик движения настенный, накладной , шт</t>
  </si>
  <si>
    <t>HF 3600 733513 IP 54  white/высокочастотный датчик движения потолочный, настенный, накладной , шт</t>
  </si>
  <si>
    <t>iHF 3D 007577 IP 54 white/высокочастотный датчик движения настенный, накладной, шт</t>
  </si>
  <si>
    <t>iHF 3D 007584 IP 54 black/высокочастотный датчик движения настенный, накладной, шт</t>
  </si>
  <si>
    <t>iHF 3D 007591 IP 54 anthracite/высокочастотный датчик движения настенный, накладной, шт</t>
  </si>
  <si>
    <t xml:space="preserve">ДАТЧИКИ ДВИЖЕНИЯ (высокочастотные) </t>
  </si>
  <si>
    <t>ДАТЧИКИ ПРИСУТСТВИЯ (ультразвуковые)</t>
  </si>
  <si>
    <t>ДАТЧИКИ ПРИСУТСТВИЯ (высокочастотные)</t>
  </si>
  <si>
    <t>HF 3360  SQUARE PF  AP 033705 IP54  white/высокочастотный датчик движения потолочный, настенный, встраиваемый , шт</t>
  </si>
  <si>
    <t>HF 3360  ROUND PF  UP 033712 IP20  white/высокочастотный датчик движения потолочный, настенный, встраиваемый , шт</t>
  </si>
  <si>
    <t>HF 3360  SQUARE PF  AP 010546 IP54  white/высокочастотный датчик движения потолочный, настенный, накладной , шт</t>
  </si>
  <si>
    <t>HF 3360  ROUND PF  AP 033699 IP54  white/высокочастотный датчик движения потолочный, настенный, накладной , шт</t>
  </si>
  <si>
    <t>IS 3360 SQUARE  DALI AP 010560 IP 54  white/инфракрасный датчик движения потолочный, накладной , шт</t>
  </si>
  <si>
    <t>IS 3360 ROUND  DALI AP 033507 IP 54  white/инфракрасный датчик движения потолочный, накладной , шт</t>
  </si>
  <si>
    <t>IS 3180 SQUARE DALI  AP 010553 IP 54  white/инфракрасный датчик движения настенный, накладной , шт</t>
  </si>
  <si>
    <t>IS 345 SQUARE DALI  AP 010584 IP 54  white/инфракрасный датчик движения потолочный, накладной , шт</t>
  </si>
  <si>
    <t>IS 345 ROUND DALI  AP 033859 IP 54  white/инфракрасный датчик движения потолочный, накладной , шт</t>
  </si>
  <si>
    <t>IS 345 MX Highbay SQUARE DALI  AP 010591 IP 54  white/инфракрасный датчик движения потолочный, накладной , шт</t>
  </si>
  <si>
    <t>IS 3360 MX Highbay  SQUARE DALI  AP 010577 IP 54  white/инфракрасный датчик движения потолочный, накладной , шт</t>
  </si>
  <si>
    <t>IS 3360 SQUARE  DALI UP 033514 IP 20  white/инфракрасный датчик движения потолочный, встраиваемый , шт</t>
  </si>
  <si>
    <t>IS 3360 ROUND  DALI UP 033521 IP 20  white/инфракрасный датчик движения потолочный, встраиваемый , шт</t>
  </si>
  <si>
    <t>IS 345 SQUARE DALI  UP 033866 IP 20  white/инфракрасный датчик движения потолочный, встраиваемый , шт</t>
  </si>
  <si>
    <t>IS 345 ROUND DALI  UP 033873 IP 20  white/инфракрасный датчик движения потолочный, встраиваемый , шт</t>
  </si>
  <si>
    <t>IS 345 MX Highbay SQUARE DALI  UP 033934 IP 20  white/инфракрасный датчик движения потолочный, встраиваемый , шт</t>
  </si>
  <si>
    <t>IS 3360 MX Highbay  SQUARE DALI  UP 033606 IP 20  white/инфракрасный датчик движения потолочный, встраиваемый , шт</t>
  </si>
  <si>
    <t>HF 3360  SQUARE DALI  AP 011604 IP54  white/высокочастотный датчик движения потолочный, настенный, накладной , шт</t>
  </si>
  <si>
    <t>HF 3360  ROUND DALI  AP 033736 IP54  white/высокочастотный датчик движения потолочный, настенный, накладной , шт</t>
  </si>
  <si>
    <t>HF 3360  SQUARE DALI  UP 033743 IP20  white/высокочастотный датчик движения потолочный, настенный, встраиваемый , шт</t>
  </si>
  <si>
    <t>HF 3360  ROUND DALI  UP 033750 IP20  white/высокочастотный датчик движения потолочный, настенный, встраиваемый , шт</t>
  </si>
  <si>
    <t>IR Quattro COM1 000349 IP 20  white/инфракрасный датчик присутствия потолочный, встраиваемый, шт</t>
  </si>
  <si>
    <t>IR Quattro COM2 000356 IP 20  white/инфракрасный датчик присутствия потолочный, встраиваемый, шт</t>
  </si>
  <si>
    <t>IR Quattro DALI 002749 IP 20  white/инфракрасный датчик присутствия потолочный, встраиваемый, шт</t>
  </si>
  <si>
    <t>IR Quattro HD DALI 002756 IP 20  white/инфракрасный датчик присутствия потолочный, встраиваемый, шт</t>
  </si>
  <si>
    <t>IR Quattro SLIM DALI 005795 IP 20  white/инфракрасный датчик присутствия потолочный, встраиваемый, шт</t>
  </si>
  <si>
    <t>IR 180 DALI 033026  IP 20  white/инфракрасный датчик присутствия настенный, встраивамый , шт</t>
  </si>
  <si>
    <t>IR 180 DALI 033019  IP 20  silver/инфракрасный датчик присутствия настенный, встраивамый , шт</t>
  </si>
  <si>
    <t>HF 360 DALI 002817 IP 20  white/высокочастотный датчик присутствия потолочный, настенный, встраивамый , шт</t>
  </si>
  <si>
    <t>HF 180 DALI 032937  IP 20  white/высокочастотный датчик присутствия настенный, встраивамый , шт</t>
  </si>
  <si>
    <t>HF 180 DALI 032920  IP 20  silver/высокочастотный датчик присутствия настенный, встраивамый , шт</t>
  </si>
  <si>
    <t>NM 5000-3 SQUARE DALI  AP 011703 IP 54  white/выключатель сумеречный настенный, накладной , шт</t>
  </si>
  <si>
    <t>NM 5000-3 SQUARE DALI AP 033729 IP 54 black/выключатель сумеречный настенный, накладной , шт</t>
  </si>
  <si>
    <t>IR Quattro KNX 008772 V2 IP 20  white/инфракрасный датчик присутствия потолочный, встраиваемый, шт</t>
  </si>
  <si>
    <t>IR Quattro HD KNX 008789 V2 IP 20  white/инфракрасный датчик присутствия потолочный, встраиваемый, шт</t>
  </si>
  <si>
    <t>IR Quattro SLIM KNX 008888 V2 IP 20  white/инфракрасный датчик присутствия потолочный, встраиваемый, шт</t>
  </si>
  <si>
    <t>IR Quattro SLIM XS KNX 033033 IP 20  white/инфракрасный датчик присутствия потолочный, встраиваемый, шт</t>
  </si>
  <si>
    <t>IR 180 KNX 032975  IP 20  white/инфракрасный датчик присутствия потолочный, встраиваемый, шт</t>
  </si>
  <si>
    <t>IR 180 KNX 032968  IP 20  silver/инфракрасный датчик присутствия потолочный, встраиваемый, шт</t>
  </si>
  <si>
    <t>US 360 KNX  029463  IP 20  white/ультразвуковой датчик присутствия потолочный, настенный, встраиваемый, шт</t>
  </si>
  <si>
    <t xml:space="preserve"> SINGLE US  KNX  029487  IP 20 white/ультразвуковой датчик присутствия потолочный, настенный, встраиваемый, шт</t>
  </si>
  <si>
    <t xml:space="preserve"> DUAL US  KNX  029470  IP 20  white/ультразвуковой датчик присутствия потолочный, настенный, встраиваемый, шт</t>
  </si>
  <si>
    <t xml:space="preserve"> DUALTECH US  KNX  029494  IP 20  white/ультразвуковой датчик присутствия потолочный, настенный, встраиваемый, шт</t>
  </si>
  <si>
    <t>DUAL HF KNX V2 008802 IP 20  white/высокочастотный датчик присутствия потолочный, встраивамый , шт</t>
  </si>
  <si>
    <t>HF 180 KNX 032876  IP 20  white/высокочастотный датчик присутствия настенный, встраивамый , шт</t>
  </si>
  <si>
    <t>HF 180 KNX 032869  IP 20  silver/высокочастотный датчик присутствия настенный, встраивамый , шт</t>
  </si>
  <si>
    <t>DUAL HF DALI 003005 IP 20  white/высокочастотный датчик присутствия потолочный, встраивамый , шт</t>
  </si>
  <si>
    <t>HF 3360  SQUARE KNX  AP 011673 IP54  white/высокочастотный датчик движения потолочный, настенный, накладной , шт</t>
  </si>
  <si>
    <t>HF 3360  ROUND KNX  AP 033767 IP54  white/высокочастотный датчик движения потолочный, настенный, накладной , шт</t>
  </si>
  <si>
    <t>HF 3360  SQUARE KNX  UP 033774 IP54  white/высокочастотный датчик движения потолочный, настенный, встраиваемый , шт</t>
  </si>
  <si>
    <t>HF 3360  ROUND KNX  UP 033781 IP20  white/высокочастотный датчик движения потолочный, настенный, встраиваемый , шт</t>
  </si>
  <si>
    <t>iHF 3D KNX 007607 IP 54 white/высокочастотный датчик движения настенный, накладной, шт</t>
  </si>
  <si>
    <t>iHF 3D KNX 007614 IP 54 black/высокочастотный датчик движения настенный, накладной, шт</t>
  </si>
  <si>
    <t>iHF 3D KNX 007621 IP 54 anthracite/высокочастотный датчик движения настенный, накладной, шт</t>
  </si>
  <si>
    <t>SENSIQ S KNX 004064 IP 54  white/инфракрасный датчик движения настенный, накладной , шт</t>
  </si>
  <si>
    <t>SENSIQ S KNX 004057 IP 54  black/инфракрасный датчик движения настенный, накладной , шт</t>
  </si>
  <si>
    <t>SENSIQ S KNX 004040 IP 54  silver/инфракрасный датчик движения настенный, накладной , шт</t>
  </si>
  <si>
    <t>IS 3360 ROUND  KNX AP 033538 IP 54  white/инфракрасный датчик движения потолочный, накладной , шт</t>
  </si>
  <si>
    <t>IS 3360 SQUARE  KNX AP 011635 IP 54  white/инфракрасный датчик движения потолочный, накладной , шт</t>
  </si>
  <si>
    <t>IS 345 SQUARE KNX  AP 011659 IP 54  white/инфракрасный датчик движения потолочный, накладной , шт</t>
  </si>
  <si>
    <t>IS 345 ROUND KNX  AP 033880 IP 54  white/инфракрасный датчик движения потолочный, накладной , шт</t>
  </si>
  <si>
    <t>IS 345 MX Highbay SQUARE KNX  AP 011666 IP 54  white/инфракрасный датчик движения потолочный, накладной , шт</t>
  </si>
  <si>
    <t>IS 3360 MX Highbay  SQUARE KNX  AP 011642 IP 54  white/инфракрасный датчик движения потолочный, накладной , шт</t>
  </si>
  <si>
    <t>IS 3360 MX Highbay  SQUARE KNX  UP 033613 IP 54  white/инфракрасный датчик движения потолочный, встраиваемый , шт</t>
  </si>
  <si>
    <t>IS 345 MX Highbay SQUARE KNX  UP 033941 IP 20  white/инфракрасный датчик движения потолочный, встраиваемый , шт</t>
  </si>
  <si>
    <t>IS 345 ROUND KNX  UP 033903 IP 20  white/инфракрасный датчик движения потолочный, встраиваемый , шт</t>
  </si>
  <si>
    <t>IS 345 SQUARE KNX  UP 033897 IP 20  white/инфракрасный датчик движения потолочный, встраиваемый , шт</t>
  </si>
  <si>
    <t>IS 3360 ROUND  KNX UP 033552 IP 20  white/инфракрасный датчик движения потолочный, встраиваемый , шт</t>
  </si>
  <si>
    <t>IS 3360  SQUARE  KNX UP 033545 IP 20  white/инфракрасный датчик движения потолочный, встраиваемый , шт</t>
  </si>
  <si>
    <t>LIGHTSENSOR DUAL SQUARE KNX AP 011727 IP 54  white/световой сенсор потолочный, накладной шт</t>
  </si>
  <si>
    <t>LIGHTSENSOR DUAL ROUND KNX AP 033644 IP 54  white/световой сенсор потолочный, накладной, шт</t>
  </si>
  <si>
    <t>LIGHTSENSOR DUAL SQUARE KNX UP 033637 IP 20  white/световой сенсор потолочный, встраиваемый, шт</t>
  </si>
  <si>
    <t>LIGHTSENSOR DUAL ROUND KNX UP 033651 IP 54  white/световой сенсор потолочный, встраиваемый, шт</t>
  </si>
  <si>
    <t>NM 2000 550318 IP 54  black/выключатель сумеречный настенный, накладной, шт</t>
  </si>
  <si>
    <t>NM 2000 550417 IP 54  white/выключатель сумеречный настенный, накладной, шт</t>
  </si>
  <si>
    <t>NM 3000 550516 IP 54  black/выключатель сумеречный настенный, накладной, шт</t>
  </si>
  <si>
    <t>NM 3000 550615 IP 54 /white выключатель сумеречный настенный, накладной, шт</t>
  </si>
  <si>
    <t>NM 5000-3 SQUARE COM1 AP 011697 IP 54  white/выключатель сумеречный настенный, накладной, шт</t>
  </si>
  <si>
    <t>NM 5000-3 SQUARE COM1 AP 011680 IP 54 black/выключатель сумеречный настенный, накладной, шт</t>
  </si>
  <si>
    <t>RC3 000387  black/пульт дистанционного управления для серии датчиков IR Quattro, IR Quattro HD, HF 360, DUAL HF  , шт</t>
  </si>
  <si>
    <t>RC4 003012  black/пульт дистанционного управления для серии датчиков IR Quattro, IR Quattro HD, HF 360, DUAL HF  , шт</t>
  </si>
  <si>
    <t>Control PRO AP Box IP 54 000363  white/ адаптер потолочный накладной для серии датчиков IR Quattro, IR Quattro HD, HF 360, DUAL HF, US 360, DUALTech US, DUAL US, Single US  , шт</t>
  </si>
  <si>
    <t>Control PRO AP Box KNX IP 54 003029  white/ адаптер потолочный KNX накладной для серии датчиков IR Quattro KNX, IR Quattro HD KNX, HF 360 KNX, DUAL HF KNX, US 360 KNX, DUALTech US KNX, DUAL US KNX, Single US KNX, шт</t>
  </si>
  <si>
    <t>Control PRO UP Box 000370 IP 54, white/потолочный адаптер Ø 68 мм для датчика IR Quattro SLIM XS, шт</t>
  </si>
  <si>
    <t>Control PRO UP Box  002855, white/адаптер потолочный встраиваемый с зажимом для серии датчиков IR Quattro, IR Quattro HD, HF 360, DUAL HF, US 360, DUALTech US, DUAL US, Single US  , шт</t>
  </si>
  <si>
    <t>XLED  PRO SQUARE SLAVE 010034  IP 54  black/clear светодиодный прожектор уличный LED 24,8  , шт,4000 К, 2400 Lm</t>
  </si>
  <si>
    <t>XLED  PRO SQUARE SLAVE  010010  IP 54  white/clear светодиодный прожектор уличный LED 24,8 , шт,4000 К, 2400 Lm</t>
  </si>
  <si>
    <t>XLED  PRO SQUARE XL SLAVE 009984  IP 54  white/clear светодиодный прожектор уличный LED 48 , шт,4000 К,4400 Lm</t>
  </si>
  <si>
    <t>XLED  PRO SQUARE XL SLAVE  010003  IP 54  black/clear светодиодный прожектор уличный LED 48 , шт,4000 К,4400 Lm</t>
  </si>
  <si>
    <t>H 150 (HS-S 150) 631215 IP 44  white/clear прожектор настенный уличный R7s 1х150, шт</t>
  </si>
  <si>
    <t>H 150 (HS-S 150) 631314 IP 44  black/clear прожектор настенный уличный R7s 1х150, шт</t>
  </si>
  <si>
    <t>HS 150 633011 IP 44  black/clear прожектор с датчиком движения настенный уличный R7s 1х150, шт</t>
  </si>
  <si>
    <t>HS 150 633110 IP 44  white/clear прожектор с датчиком движения настенный уличный R7s 1х150, шт</t>
  </si>
  <si>
    <t>XSolar L2-S 007096 IP 44  white/clear светодиодный светильник с датчиком движения  уличный LED 3х0,5, шт</t>
  </si>
  <si>
    <t>XSolar L-S 009823 IP 44  anthracite/clear светодиодный светильник с датчиком движения уличный LED 3х0,5, шт</t>
  </si>
  <si>
    <t>XSolar L-S 671013 IP 44  silver/clear светодиодный светильник с датчиком движения уличный LED 3х0,5, шт</t>
  </si>
  <si>
    <t>XSolar L-S 671006 IP 44  white/clear светодиодный светильник с датчиком движения уличный LED 3х0,5, шт</t>
  </si>
  <si>
    <t>XSolar L2-S 007089 IP 44  silver/clear светодиодный светильник с датчиком движения уличный LED 3х0,5, шт</t>
  </si>
  <si>
    <t>XSolar GL-S 009830 IP 44  anthracite/clear светодиодный светильник с датчиком движения уличный LED 3х0,5, шт</t>
  </si>
  <si>
    <t>XSolar GL-S 671211 IP 44  silver/clear светодиодный светильник с датчиком движения уличный LED 3х0,5, шт</t>
  </si>
  <si>
    <t>XSolar GL-S 671204 IP 44  white/clear светодиодный светильник с датчиком движения уличный LED 3х0,5, шт</t>
  </si>
  <si>
    <t>GL 16 S 617011 IP 44  black/clear светильник с датчиком движения уличный E27 1х100, шт</t>
  </si>
  <si>
    <t>GL 16 S 617110 IP 44  white/clear светильник с датчиком движения уличный E27 1х100, шт</t>
  </si>
  <si>
    <t>GL 60 LED 007881 IP 44 stainless steel/matt светильник с датчиком движения уличный 1x8, шт</t>
  </si>
  <si>
    <t>XLED  PRO SQUARE 009977  IP 54  black/clear светодиодный прожектор с датчиком движения уличный LED 24,8  , шт,4000 К, 2400 Lm</t>
  </si>
  <si>
    <t>XLED  PRO SQUARE  009953  IP 54  white/clear светодиодный прожектор с датчиком движения уличный LED 24,8 , шт,4000 К, 2400Lm</t>
  </si>
  <si>
    <t>XLED  PRO SQUARE XL  009922  IP 54  white/clear светодиодный прожектор с датчиком движения уличный LED 48 , шт,4000 К,4400 Lm</t>
  </si>
  <si>
    <t>XLED  PRO SQUARE XL  009946  IP 54  black/clear светодиодный прожектор с датчиком движения уличный LED 48 , шт,4000 К,4400 Lm</t>
  </si>
  <si>
    <t>XLED  PRO WIDE 010072  IP 54  white/clear светодиодный прожектор с датчиком движения уличный LED 24,8 , шт,4000 К, 2400 Lm</t>
  </si>
  <si>
    <t>XLED  PRO WIDE 010096 IP 54 black/clear светодиодный прожектор с датчиком движения уличный LED 24,8 , шт,4000 К, 2400 Lm</t>
  </si>
  <si>
    <t>XLED  PRO WIDE SLAVE 010232  IP 54  white/clear светодиодный прожектор уличный LED 24,8 , шт,4000 К, 2400 Lm</t>
  </si>
  <si>
    <t>XLED  PRO WIDE SLAVE 010256 IP 54 black/clear светодиодный прожектор уличный LED 24,8 , шт,4000 К, 2400 Lm</t>
  </si>
  <si>
    <t>XLED  PRO WIDE XL 010041 IP 54  white/clear светодиодный прожектор с датчиком движения уличный LED 24,8 , шт,4000 К,4400 Lm</t>
  </si>
  <si>
    <t>XLED  PRO WIDE XL 010065 IP 54 black/clear светодиодный прожектор с датчиком движения уличный LED 24,8 , шт,4000 К,4400 Lm</t>
  </si>
  <si>
    <t>XLED  PRO WIDE XL SLAVE 010201  IP 54  white/clear светодиодный прожектор с датчиком движения уличный LED 24,8 , шт,4000 К,4400  Lm</t>
  </si>
  <si>
    <t>XLED  PRO WIDE XL SLAVE 010225 IP 54 black/clear светодиодный прожектор с датчиком движения уличный LED 24,8 , шт,4000 К,4400 Lm</t>
  </si>
  <si>
    <t>XLed Home 2 XL SLAVE 030094 IP 44  graphite/matt светодиодный прожектор уличный LED  20, шт, 4000 К,1608 Lm</t>
  </si>
  <si>
    <t>XLed Home 2 XL SLAVE 030087 IP 44  silver/matt светодиодный прожектор уличный LED  20, шт, 4000 К,1608 Lm</t>
  </si>
  <si>
    <t>XLed Home 2 XL SLAVE 032807 IP 44  black/matt светодиодный прожектор уличный LED  20, шт, 4000 К,1608 Lm</t>
  </si>
  <si>
    <t>XLed Home 2 XL SLAVE 032814 IP 44  white/matt светодиодный прожектор уличный LED  20, шт, 4000 К,1608 Lm</t>
  </si>
  <si>
    <t>XLed Home 2 XL 030070 IP 44  white/matt светодиодный прожектор с датчиком движения уличный LED  20, шт, 4000 К,1608 Lm</t>
  </si>
  <si>
    <t>XLed Home 2 XL 030049 IP 44  black/matt светодиодный прожектор с датчиком движения уличный LED  20, шт, 4000 К,1608 Lm</t>
  </si>
  <si>
    <t>XLed Home 2 XL 030056 IP 44 graphite/matt светодиодный прожектор с датчиком движения уличный LED  20, шт, 4000 К,1608 Lm</t>
  </si>
  <si>
    <t>XLed Home 2 XL 030063 IP 44 silver/matt светодиодный прожектор с датчиком движения уличный LED  20, шт, 4000 К,1608 Lm</t>
  </si>
  <si>
    <t>XLed Home 2  SLAVE 033125 IP 44  white/matt светодиодный прожектор уличный LED  14,8, шт, 4000 К,1184 Lm</t>
  </si>
  <si>
    <t>XLed Home 2  SLAVE 033118 IP 44 black/matt светодиодный прожектор уличный LED  14,8, шт, 4000 К,1184 Lm</t>
  </si>
  <si>
    <t>XLed Home 2  SLAVE 033095 IP 44 graphite/matt светодиодный прожектор уличный LED  14,8, шт, 4000 К,1184 Lm</t>
  </si>
  <si>
    <t>XLed Home 2  SLAVE 033101 IP 44 silver/matt светодиодный прожектор уличный LED  14,8, шт, 4000 К,1184 Lm</t>
  </si>
  <si>
    <t>XLed Home 2 033088 IP 44  white/matt светодиодный прожектор с датчиком движения уличный LED  14,8, шт, 4000 К,1184 Lm</t>
  </si>
  <si>
    <t>XLed Home 2 033071 IP 44 black/matt светодиодный прожектор с датчиком движения уличный LED  14,8, шт, 4000 К,1184 Lm</t>
  </si>
  <si>
    <t>XLed Home 2 033064 IP 44 graphite/matt светодиодный прожектор с датчиком движения уличный LED  14,8, шт, 4000 К,1184 Lm</t>
  </si>
  <si>
    <t>XLed Home 2 033057 IP 44 silver/matt светодиодный прожектор с датчиком движения уличный LED  14,8, шт, 4000 К,1184 Lm</t>
  </si>
  <si>
    <t>XSolar LH-N 007157 IP 44  silver/clear светодиодный светильник с сумеречным выключателем уличный LED 3х0,5, шт</t>
  </si>
  <si>
    <t>XSolar LH-N 007140 IP 44  stainless steel/clear светодиодный светильник с сумеречным выключателем уличный LED 3х0,5, шт</t>
  </si>
  <si>
    <t>XLed FL-50 630911 IP 44  black/clear светодиодный прожектор с сумеречным выключателем уличный LED 25, шт</t>
  </si>
  <si>
    <t>XLed FL-100 003890 IP 44  white/clear светодиодный прожектор с сумеречным выключателем уличный LED 25, шт</t>
  </si>
  <si>
    <t>XLed FL-100 003906 IP 44  black/clear светодиодный прожектор с сумеречным выключателем уличный LED 25, шт</t>
  </si>
  <si>
    <t>XLed FL-50 631017 IP 44  white/clear светодиодный прожектор с сумеречным выключателем уличный LED 25, шт</t>
  </si>
  <si>
    <t>XLed SLIM 012069 IP 44  white/matt светодиодный прожектор с датчиком движения уличный LED  10,5, шт,4000 K</t>
  </si>
  <si>
    <t>XLed SLIM 012052 IP 44  anthracite/matt светодиодный прожектор с датчиком движения уличный LED 10,5, шт,4000 K</t>
  </si>
  <si>
    <t>XLed curved 012083 IP 44  white/clear светодиодный прожектор с датчиком движения уличный LED  10,5, шт,4000 K</t>
  </si>
  <si>
    <t>XLed curved 012076 IP 44 anthracite/clear светодиодный прожектор с датчиком движения уличный LED  10,5, шт,4000 K</t>
  </si>
  <si>
    <t>L 1 650612 IP 54  black/policarbonat matt светильник с датчиком движения уличный  E27 1 х 60 Вт (накаливания) или LED 1 х от 5 Вт до 12 Вт, шт</t>
  </si>
  <si>
    <t>L 1 650513 IP 54  white/policarbonat matt светильник с датчиком движения уличный  E27 1 х 60 Вт (накаливания) или LED 1 х от 5 Вт до 12 Вт, шт</t>
  </si>
  <si>
    <t>L 12 S 657918 IP 44  alluminium/policarbonat matt светильник с датчиком движения настенный уличный  E27 1 х 60 Вт (накаливания) или LED 1 х от 5 Вт до 12 Вт, шт</t>
  </si>
  <si>
    <t>L 15 S 617813 IP 44  black/clear светильник с датчиком движения настенный уличный  E27 1 х 60 Вт (накаливания) или LED 1 х от 5 Вт до 12 Вт, шт</t>
  </si>
  <si>
    <t>L 15 S 617912 IP 44  white/clear светильник с датчиком движения настенный уличный  E27 1 х 60 Вт (накаливания) или LED 1 х от 5 Вт до 12 Вт, шт</t>
  </si>
  <si>
    <t>L 20 566814 IP 44  stainless/white matt светильник с датчиком движения настенный уличный  E27 1 х 60 Вт (накаливания) или LED 1 х от 5 Вт до 12 Вт, шт</t>
  </si>
  <si>
    <t>L 22 009816 IP 44  stainless/white matt светильник с датчиком движения настенный уличный  E27 1 х 60 Вт (накаливания) или LED 1 х от 5 Вт до 12 Вт, шт</t>
  </si>
  <si>
    <t>L 190 S 644413 IP 44  black/clear светильник с датчиком движения настенный уличный  E27 1 х 60 Вт (накаливания) или LED 1 х от 5 Вт до 12 Вт, шт</t>
  </si>
  <si>
    <t>L 190 S 644512 IP 44  white/clear светильник с датчиком движения настенный уличный  E27 1 х 60 Вт (накаливания) или LED 1 х от 5 Вт до 12 Вт, шт</t>
  </si>
  <si>
    <t>L 585 S 005535 IP 44  black/clear светильник с датчиком движения настенный уличный  E27 1 х 60 Вт (накаливания) или LED 1 х от 5 Вт до 12 Вт, шт</t>
  </si>
  <si>
    <t>L 585 S 005917 IP 44  white/clear светильник с датчиком движения настенный уличный  E27 1 х 60 Вт (накаливания) или LED 1 х от 5 Вт до 12 Вт, шт</t>
  </si>
  <si>
    <t>L 331 S 670412 IP 44  silver/matt светильник с датчиком движения настенный уличный E27 1х 60, шт</t>
  </si>
  <si>
    <t>L 260 LED 007874 IP 44  stainlees steel/matt светодиодный светильник с датчиком движения настенный уличный E27 + LED 1х8 Вт, шт</t>
  </si>
  <si>
    <t>L 265 LED 007898 IP 44  aluminium-silver/matt светодиодный светильник с датчиком движения настенный уличный E27 + LED 1х8 Вт, шт</t>
  </si>
  <si>
    <t>LN 1 LED  649715 IP 54  white/matt светодиодный светильник с сумеречным выключеталем настенный уличный 10 Вт, шт</t>
  </si>
  <si>
    <t>L 610 LED 004026  IP 44  stainless steel/matt светодиодный светильник с датчиком движения настенный уличный  LED 2х4 Вт, шт</t>
  </si>
  <si>
    <t>L 675 LED 581817 IP 44 aluminium-charcoal grey/matt светодиодный светильник с датчиком движения настенный уличный, 8 Вт+1 Вт Power-LEDs,шт</t>
  </si>
  <si>
    <t>L 675 LED 003852 IP 44 aluminium-silver/matt светодиодный светильник с датчиком движения настенный уличный, 8 Вт+1 Вт Power-LEDs,шт</t>
  </si>
  <si>
    <t>L 676 LED 581916 IP 44 aluminium-charcoal grey/matt светодиодный светильник с датчиком движения настенный уличный, 8 Вт Power-LEDs,шт</t>
  </si>
  <si>
    <t>L 676 LED 003869 IP 44 aluminium-silver/matt светодиодный светильник с датчиком движения настенный уличный, 8 Вт Power-LEDs,шт</t>
  </si>
  <si>
    <t>L 900 LED 006587  IP 44 white/matt светодиодный светильник с датчиком движения настенный уличный LED 7,5 Вт, шт</t>
  </si>
  <si>
    <t>L 900 LED 576318  IP 44 silver/matt светодиодный светильник с датчиком движения настенный уличный LED 7,5 Вт, шт</t>
  </si>
  <si>
    <t>L 900 LED 576301  IP 44 anthracite/matt светодиодный светильник с датчиком движения настенный уличный LED 7,5 Вт, шт</t>
  </si>
  <si>
    <t>L 910 LED 006570  IP 44 white/matt светодиодный светильник с датчиком движения настенный уличный LED 12 Вт, шт</t>
  </si>
  <si>
    <t>L 910 LED 576219  IP 44 silver/matt светодиодный светильник с датчиком движения настенный уличный LED 12 Вт, шт</t>
  </si>
  <si>
    <t>L 910 LED 576202  IP 44 anthracite/matt светодиодный светильник с датчиком движения настенный уличный LED 12 Вт, шт</t>
  </si>
  <si>
    <t>L 625 LED 003746  IP 44  alluminium/matt светодиодный светильник с датчиком движения настенный уличный LED 8 Вт + 1 Вт, шт</t>
  </si>
  <si>
    <t>L 220 LED 010454 IP 44  stainless/white matt светодиодный светильник с датчиком движения настенный уличный, LED 7,5 Вт, шт. 3000 K</t>
  </si>
  <si>
    <t>L 224 LED 033231 IP 44  stainless steel/white matt светодиодный светильник с датчиком движения настенный уличный, LED 7,5 Вт, шт. 3000 K</t>
  </si>
  <si>
    <t>L 224 LED 033224 IP 44  anthracite/white matt светодиодный светильник с датчиком движения настенный уличный, LED 7,5 Вт, шт. 3000 K</t>
  </si>
  <si>
    <t>L 240 LED 010461 IP 44 stainless/white matt светодиодный светильник с датчиком движения настенный уличный, LED 7,5 Вт, шт. 3000 K</t>
  </si>
  <si>
    <t>L 244 LED 033255 IP 44 stainless/white matt светодиодный светильник с датчиком движения настенный уличный, 7, 5, шт. 3000 K</t>
  </si>
  <si>
    <t>L 244 LED 033248 IP 44anthracite/white matt светодиодный светильник с датчиком движения настенный уличный, LED 7,5 Вт, шт. 3000 K</t>
  </si>
  <si>
    <t>L 630 LED 020385  IP 44 silver/matt светодиодный светильник с датчиком движения настенный уличный LED 8,2 Вт, шт</t>
  </si>
  <si>
    <t>L 630 LED 020378  IP 44 anthracite/matt светодиодный светильник с датчиком движения настенный уличный LED 8,2, шт</t>
  </si>
  <si>
    <t>L 631 LED 020408  IP 44 silver/matt светодиодный светильник с датчиком движения настенный уличный LED 8,2 Вт, шт</t>
  </si>
  <si>
    <t>L 631 LED 020392  IP 44 anthracite/matt светодиодный светильник с датчиком движения настенный уличный LED 8,2 Вт, шт</t>
  </si>
  <si>
    <t>L 626 LED 003753  IP 44  aluminium/matt светодиодный светильник с датчиком движения настенный уличный LED 8 Вт, шт</t>
  </si>
  <si>
    <t>L 650 LED 004095 IP 44  grey/policarbonat matt светодиодный светильник с датчиком движения настенный уличный LED 8 Вт, шт</t>
  </si>
  <si>
    <t>L 650 LED 004033 IP 44  white/policarbonat matt светодиодный светильник с датчиком движения настенный уличный LED 8 Вт, шт</t>
  </si>
  <si>
    <t>L 665 LED 003760 IP 44  aluminium/matt светодиодный светильник с датчиком движения настенный уличный LED 8 Вт, шт</t>
  </si>
  <si>
    <t>L 666 LED 003777 IP 44  aluminium/matt светодиодный светильник с датчиком движения настенный уличный LED 8 Вт, шт</t>
  </si>
  <si>
    <t>L 680 LED 003821 IP 44  white/matt светодиодный светильник с датчиком движения настенный уличный LED 8 Вт, шт</t>
  </si>
  <si>
    <t>L 680 LED 003838 IP 44  silver/matt светодиодный светильник с датчиком движения настенный уличный LED 8 Вт, шт</t>
  </si>
  <si>
    <t>L 800 LED iHF 671419 IP 44  alluminium-silver/matt светодиодный светильник с датчиком движения настенный уличный POWERLED WHITE 8 Вт, шт</t>
  </si>
  <si>
    <t>L 810 LED iHF 671310 IP 44 alluminium-silver/matt светодиодный светильник с датчиком движения настенный уличный  POWERLED WHITE 12 Вт, шт</t>
  </si>
  <si>
    <t>L 810 LED iHF 009847 IP 44  alluminium-anthracite/matt светодиодный светильник с датчиком движения настенный уличный  POWERLED WHITE 12 Вт, шт</t>
  </si>
  <si>
    <t>L 810 LED iHF 012656 IP 44  alluminium-white/matt светодиодный светильник с датчиком движения настенный уличный  POWERLED WHITE 12 Вт, шт</t>
  </si>
  <si>
    <t>L 820 LED iHF 671327 IP 44  alluminium/matt светодиодный светильник с датчиком движения настенный уличный  POWERLED WHITE 12 Вт, шт</t>
  </si>
  <si>
    <t>L 825 LED iHF 007393 IP 44  white/matt светильник светодиодный светильник с датчиком движения настенный уличный  POWERLED WHITE 12 Вт, шт</t>
  </si>
  <si>
    <t>L 825 LED iHF 007171 IP 44  silver/matt светодиодный светильник с датчиком движения настенный уличный  POWERLED WHITE 12 Вт, шт</t>
  </si>
  <si>
    <t>L 825 LED iHF 007164 IP 44  anthracite/matt светодиодный светильник с датчиком движения настенный уличный  POWERLED WHITE 12 Вт, шт</t>
  </si>
  <si>
    <t>BRS 60 L 740115 IP 44  white/matt светильник с высокочастотным датчиком движения настенный, потолочный G9 3х40, шт</t>
  </si>
  <si>
    <t>BRS 61 L 740214 IP 44  chrom/matt светильник с высокочастотным датчиком движения настенный, потолочный G9 3х40, шт</t>
  </si>
  <si>
    <t>BRS 65 L 740610 IP 44  white/matt светильник с высокочастотным датчиком движения настенный, потолочный G9 2х40, шт</t>
  </si>
  <si>
    <t>BRS 66 L 740719 IP 44  chrom/matt светильник с высокочастотным датчиком движения настенный, потолочный G9 2х40, шт</t>
  </si>
  <si>
    <t>RS 16 L 738013 IP 44  white/matt светильник с высокочастотным датчиком движения потолочный/настенный E27 1х60, шт</t>
  </si>
  <si>
    <t>RS 16 LED 008383 IP 44  white/matt светильник с высокочастотным датчиком движения потолочный/настенный 9 Вт, шт</t>
  </si>
  <si>
    <t>RS LED M2 sensor 033217 IP 20 chrome/matt светильник с высокочастотным датчиком движения потолочный/настенный POWERLED WHITE 11 Вт, шт</t>
  </si>
  <si>
    <t>RS LED M2 sensor 013646 IP 20  silver/matt светильник с высокочастотным датчиком движения потолочный/настенный POWERLED WHITE 11 Вт, шт</t>
  </si>
  <si>
    <t>RS LED M1 sensor 033194 IP 20 chrome/matt светильник с высокочастотным датчиком движения потолочный/настенный POWERLED WHITE 11 Вт, шт</t>
  </si>
  <si>
    <t>RS LED M1 sensor 033187 IP 20  stainless steel/matt светильник с высокочастотным датчиком движения потолочный/настенный POWERLED WHITE 11 Вт, шт</t>
  </si>
  <si>
    <t>FRS 20 LED 747619 IP 54  white/policarbonat matt светильник с высокочастотным датчиком движения потолочный/настенный 12,5 Вт, шт</t>
  </si>
  <si>
    <t>RS LED A1 EVO sensor 008178 IP 44  silver/matt светильник с высокочастотным датчиком движения потолочный/настенный POWERLED WHITE 12 Вт, шт</t>
  </si>
  <si>
    <t>RS LED D1 EVO sensor 007911 IP 20  chrome/matt светильник с высокочастотным датчиком движения потолочный/настенный POWERLED WHITE 16 Вт, шт</t>
  </si>
  <si>
    <t>RS LED D2 EVO sensor 007928 IP 20  matt chrome/matt светильник с высокочастотным датчиком движения потолочный/настенный POWERLED WHITE 16 Вт, шт</t>
  </si>
  <si>
    <t xml:space="preserve">RS PRO LED R1 WW  sensor  033323 IP 20  white/plastic matt светильник с высокочастотным датчиком движения потолочный/настенный POWERLED WHITE 11 Вт, шт </t>
  </si>
  <si>
    <t xml:space="preserve">RS PRO LED R1 KW  sensor  033354 IP 20  white/plastic matt светильник с высокочастотным датчиком движения потолочный/настенный POWERLED WHITE 11 Вт, шт </t>
  </si>
  <si>
    <t>RS PRO LED S1 WW PMMA sensor 007072 IP 20  white/matt светильник с высокочастотным датчиком движения потолочный/настенный POWERLED WHITE 16 Вт, V3, 3000 К шт</t>
  </si>
  <si>
    <t>RS PRO LED S1 KW PMMA sensor 007058 IP 20  white/matt светильник с высокочастотным датчиком движения потолочный/настенный POWERLED WHITE 16 Вт, V3, 4000 К шт</t>
  </si>
  <si>
    <t>RS PRO LED S1 WW Polycarbonate sensor 034610 IP 20  white/matt светильник с высокочастотным датчиком движения потолочный/настенный POWERLED WHITE 16 Вт, V3, 3000 К шт</t>
  </si>
  <si>
    <t>RS PRO LED S2 W Glass sensor 662417 IP 65 V3 rosted shade white/matt светильник с высокочастотным датчиком движения потолочный/настенный POWERLED WHITE 22 Вт, V3, 4000 К шт</t>
  </si>
  <si>
    <t>RS PRO LED S2 W Glass sensor 007836 IP 65 V3 opal white/matt светильник с высокочастотным датчиком движения потолочный/настенный POWERLED WHITE 22 Вт, V3, 4000 К шт</t>
  </si>
  <si>
    <t>RS PRO LED S1 KW Polycarbonate sensor 034641 IP 20  white/matt светильник с высокочастотным датчиком движения потолочный/настенный POWERLED WHITE 16 Вт, V3, 4000 К шт</t>
  </si>
  <si>
    <t>RS PRO LED S1 WW Glass sensor 034658 IP 20  white/matt светильник с высокочастотным датчиком движения потолочный/настенный POWERLED WHITE 16 Вт, V3, 3000 К шт</t>
  </si>
  <si>
    <t>RS PRO LED S1 КW Glass sensor 034627 IP 20  white/matt светильник с высокочастотным датчиком движения потолочный/настенный POWERLED WHITE 16 Вт, V3, 4000 К шт</t>
  </si>
  <si>
    <t>RS PRO LED S1 W Glass sensor 034948 IP 65 V3 opal white/matt светильник с высокочастотным датчиком движения потолочный/настенный POWERLED WHITE 16 Вт, 4000 К шт</t>
  </si>
  <si>
    <t>RS PRO LED B1 PMMA KW sensor  374723 IP 20  white/plastic matt светильник с высокочастотным датчиком движения потолочный/настенный POWERLED WHITE 16 Вт, 4000 К шт</t>
  </si>
  <si>
    <t>RS PRO LED B1 PMMA WW sensor  006433 IP 20  white/plastic matt светильник с высокочастотным датчиком движения потолочный/настенный POWERLED WHITE 16 Вт, 3000 К шт</t>
  </si>
  <si>
    <t>RS PRO LED P1 PMMA sensor  035020 IP 44  white/plastic matt светильник с высокочастотным датчиком движения потолочный/настенный POWERLED WHITE 9,5 Вт, 3000 К шт</t>
  </si>
  <si>
    <t>IS D 360 601317 IP 20  white/инфракрасный датчик движения потолочный, встраиваемый , шт</t>
  </si>
  <si>
    <t>IS D 3360 660918 IP 54  white/инфракрасный датчик движения потолочный, встраиваемый , шт</t>
  </si>
  <si>
    <t>IS 360-1 DE 032845 IP 54  white/инфракрасный датчик движения потолочный, встраиваемый , шт</t>
  </si>
  <si>
    <t>IS 360-1 DE 032852 IP 54  black/инфракрасный датчик движения потолочный, встраиваемый , шт</t>
  </si>
  <si>
    <t>IS 345 SQUARE COM1 AP 010485 IP 54  white/инфракрасный датчик движения потолочный, накладной , шт</t>
  </si>
  <si>
    <t>IS 345 ROUND COM1 AP 033798 IP 54  white/инфракрасный датчик движения потолочный, накладной , шт</t>
  </si>
  <si>
    <t>IS 3360 ROUND COM1 AP 033446 IP 54  white/инфракрасный датчик движения потолочный, накладной , шт</t>
  </si>
  <si>
    <t>IS 3360 SQUARE COM1 AP 010478 IP 54  white/инфракрасный датчик движения потолочный, накладной , шт</t>
  </si>
  <si>
    <t>IS 3360 SQUARE PF AP 010515 IP 54  white/инфракрасный датчик движения потолочный, накладной , шт</t>
  </si>
  <si>
    <t>HF 360 COM1 002800 IP 20  white/высокочастотный датчик присутствия потолочный, настенный, встраиваемый , шт</t>
  </si>
  <si>
    <t>Presence Control PRO guard cage 003036 stainless/ защитная сетка для серии датчиков IR Quattro, IR Quattro HD, HF 360, DUAL HF, US 360, DUALTech US, DUAL US, Single US  , шт</t>
  </si>
  <si>
    <t>HF-ceiling adapter 006600 white/адаптер потолочный накладной для серии датчиков HF 360, DUAL HF  , шт</t>
  </si>
  <si>
    <t>изменение цены</t>
  </si>
  <si>
    <t>Control Box LiveLink 013653 /контроллер интеллектуального управления светом</t>
  </si>
  <si>
    <t>Coupler LiveLink 010660 /коннектор для 4-позиционного переключателя</t>
  </si>
  <si>
    <t>DUAL HF LiveLink 009700 IP 20  white/высокочастотный датчик присутствия потолочный, шт</t>
  </si>
  <si>
    <t>IS 345 MX Highbay SQUARE LiveLink AP 009731 IP 54 white/инфракрасный датчик движения потолочный , шт</t>
  </si>
  <si>
    <t>IR Quattro HD LiveLink 009717 IP 20  white/инфракрасный датчик присутствия потолочный, шт</t>
  </si>
  <si>
    <t>IS 3360 MX Highbay SQUARE LiveLink AP 009724 IP 54 white/инфракрасный датчик движения потолочный  , шт</t>
  </si>
  <si>
    <t>IR Quattro SLIM XS LiveLink 033040 IP 20 white/инфракрасный датчик присутствия потолочный  , шт</t>
  </si>
  <si>
    <t>IR Micro LiveLink 009748 IP 20 white/инфракрасный датчик присутствия настенный , шт</t>
  </si>
  <si>
    <t>Gateway LiveLink KNX 034009 / шлюз KNX</t>
  </si>
  <si>
    <t xml:space="preserve">GL L 680 LED 006280 stainless steel+white matt/нержавеющая сталь панель+белое матовое стекло </t>
  </si>
  <si>
    <t>GL L 680 LED 006266 alu-anthracite + white matt/металл алюминий панель +белое матовое стекло</t>
  </si>
  <si>
    <t xml:space="preserve">LED glass shade для L 625 LED, L 665 LED 006310 / светодиодная панель </t>
  </si>
  <si>
    <t>LED glass shade, silver для L 675 LED 006235 / светодиодная панель, серебристый</t>
  </si>
  <si>
    <t>LED glass shade, anthracite для L 675 LED 006228 / светодиодная панель, антрацит</t>
  </si>
  <si>
    <t>LED lamp для L 260 LED 008314 8,6w / лампа светодиодная</t>
  </si>
  <si>
    <t xml:space="preserve">LED lamp для L 265 LED 008307 8,5w / лампа светодиодная </t>
  </si>
  <si>
    <t xml:space="preserve">LED lamp для GL 60 LED 008321 8,6w / 812 лм / лампа светодиодная </t>
  </si>
  <si>
    <t>Corner wall mount для IS 3180 648015 black / угловое настенное крепление, черный</t>
  </si>
  <si>
    <t>Corner wall mount для IS 3180, HF 3360 648114 white / угловое настенное крепление, белый</t>
  </si>
  <si>
    <t xml:space="preserve">Corner wall mount для IS 300 630119 black / угловое настенное крепление, черный </t>
  </si>
  <si>
    <t>Corner wall mount для IS 300 630218 white / угловое настенное крепление, белый</t>
  </si>
  <si>
    <t>Corner wall mount для HS 150 630560, black / угловое настенное крепление, черный</t>
  </si>
  <si>
    <t>Corner wall mount для HS 150 630669 white / угловое настенное крепление, белый</t>
  </si>
  <si>
    <t>Corner wall mount для sensIQ 600969 black / угловое настенное крепление, черный</t>
  </si>
  <si>
    <t>Corner wall mount для sensIQ 601966 white / угловое настенное крепление, белый</t>
  </si>
  <si>
    <t>Electronic part GL 60 LED 001339 stainless steel / электронный блок управления, сталь</t>
  </si>
  <si>
    <t>Corner wall mount для sensIQ 602062 silver/ угловое настенное крепление, серебристый</t>
  </si>
  <si>
    <t>L 691 LED GLASS 671815 IP 44  aluminium-antracite/matt светодиодный светильник с датчиком движения настенный уличный LED 16 Вт, шт</t>
  </si>
  <si>
    <t>L 691 LED GLASS 671716 IP 44 aluminium-silver/matt светодиодный светильник с датчиком движения настенный уличный LED 16 Вт, шт</t>
  </si>
  <si>
    <t>L 691 LED PMMA 672218 IP 44 aluminium-silver/matt светодиодный светильник с датчиком движения настенный уличный LED 16 Вт, шт</t>
  </si>
  <si>
    <t>L 691 LED PMMA 672317 IP 44 aluminium-antracite/matt светодиодный светильник с датчиком движения настенный уличный LED 16 Вт, шт</t>
  </si>
  <si>
    <t>L 690 LED GLASS 671617 IP 44  aluminium-antracite/matt светодиодный светильник с датчиком движения настенный уличный LED 16 Вт, шт</t>
  </si>
  <si>
    <t>L 690 LED GLASS 671518 IP 44  aluminium-silver/matt светодиодный светильник с датчиком движения настенный уличный LED 16 Вт, шт</t>
  </si>
  <si>
    <t>L 690 LED PMMA 672010 IP 44 aluminium-silver/matt светодиодный светильник с датчиком движения настенный уличный LED 16 Вт, шт</t>
  </si>
  <si>
    <t>L 690 LED PMMA 672119 IP 44  aluminium-antracite/matt светодиодный светильник с датчиком движения настенный уличный LED 16 Вт, шт</t>
  </si>
  <si>
    <t>RS PRO LED S2 KW Glass sensor  035860 IP 20  white/matt светильник с высокочастотным датчиком движения потолочный/настенный POWERLED WHITE 22 Вт, 4000 К шт</t>
  </si>
  <si>
    <t>RS PRO LED S2 KW PMMA sensor  035839 IP 20  white/matt светильник с высокочастотным датчиком движения потолочный/настенный POWERLED WHITE 22 Вт, 4000 К шт</t>
  </si>
  <si>
    <t>RS PRO LED S2 KW Polycarbonate sensor  035808 IP 20  white/matt светильник с высокочастотным датчиком движения потолочный/настенный POWERLED WHITE 22 Вт, 4000 К шт</t>
  </si>
  <si>
    <t>RS PRO LED S2 WW Polycarbonate sensor  035792 IP 20  white/matt светильник с высокочастотным датчиком движения потолочный/настенный POWERLED WHITE 22 Вт, 3000 К шт</t>
  </si>
  <si>
    <t>RS PRO LED S2 WW Glass sensor  035853 IP 20  white/matt светильник с высокочастотным датчиком движения потолочный/настенный POWERLED WHITE 22 Вт, 3000 К шт</t>
  </si>
  <si>
    <t>RS PRO LED S2 WW PMMA sensor  035846 IP 20  white/matt светильник с высокочастотным датчиком движения потолочный/настенный POWERLED WHITE 22 Вт, 3000 К шт</t>
  </si>
  <si>
    <t>RS 160 LED 053987 IP 44  white/matt светильник с высокочастотным датчиком движения потолочный/настенный 9,5 Вт, шт</t>
  </si>
  <si>
    <t>XLED PRO 240 003630 IP 44  white/matt светодиодный прожектор с датчиком движения уличный LED  20, шт, 4000 К,1608 Lm</t>
  </si>
  <si>
    <t>XLED PRO 240 003623 IP 44  black/matt светодиодный прожектор с датчиком движения уличный LED  20, шт, 4000 К,1608 Lm</t>
  </si>
  <si>
    <t>20,5</t>
  </si>
  <si>
    <t>SENSIQ S EVO 034955 IP 54  white/инфракрасный датчик движения настенный, накладной , шт</t>
  </si>
  <si>
    <t>SENSIQ S EVO 034979 IP 54  black/инфракрасный датчик движения настенный, накладной , шт</t>
  </si>
  <si>
    <t>SENSIQ S EVO 034962 IP 54  silver/инфракрасный датчик движения настенный, накладной , шт</t>
  </si>
  <si>
    <t>IS 345 SQUARE COM1 UP  033804  IP 20  white/инфракрасный датчик движения потолочный, встраиваемый , шт</t>
  </si>
  <si>
    <t>IS 345 ROUND COM1 UP  033811  IP 20  white/инфракрасный датчик движения потолочный, встраиваемый , шт</t>
  </si>
  <si>
    <t>IR Quattro SLIM XS-R COM1 035211 IP 20  white/инфракрасный датчик присутствия потолочный, встраиваемый , шт</t>
  </si>
  <si>
    <t>IR Quattro SLIM XS-R KNX 035228 IP 20  white/инфракрасный датчик присутствия потолочный, встраиваемый, шт</t>
  </si>
  <si>
    <t>IR Quattro SLIM XS-R LiveLink 035235 IP 20 white/инфракрасный датчик присутствия потолочный  , шт</t>
  </si>
  <si>
    <t>24</t>
  </si>
  <si>
    <t>32</t>
  </si>
  <si>
    <t>19</t>
  </si>
  <si>
    <t>28</t>
  </si>
  <si>
    <t>23</t>
  </si>
  <si>
    <t>29</t>
  </si>
  <si>
    <t>72</t>
  </si>
  <si>
    <t>46</t>
  </si>
  <si>
    <t>53</t>
  </si>
  <si>
    <t>21</t>
  </si>
  <si>
    <t>7</t>
  </si>
  <si>
    <t>Адаптер рамки Busch-Jaeger 034146 silver/ адаптер для серии датчиков присутствия IR 180, HF 180 (Адаптер Busch-Jaeger подходит для моделей серии: carat, pure edelstahl, solo, axcent, future linear), шт</t>
  </si>
  <si>
    <t>Адаптер рамки Jung 034184 white/ адаптер для серии датчиков присутствия IR 180, HF 180, (Адаптер Jung подходит для моделей: Jung A 500, AS 500, Jung Ekoprofi / GIRA - для рамок система 55 / Merten - System M), шт</t>
  </si>
  <si>
    <t>Адаптер рамки Jung 034177 silver/ адаптер для серии датчиков присутствия IR 180, HF 180, (Адаптер Jung подходит для моделей: Jung A 500, AS 500, Jung Ekoprofi / GIRA - для рамок система 55 / Merten - System M), шт</t>
  </si>
  <si>
    <t>Адаптер рамки Busch-Jaeger 034139 white/ адаптер для серии датчиков присутствия IR 180, HF 180(Адаптер Busch-Jaeger подходит для моделей серии: carat, pure edelstahl, solo, axcent, future linear), шт</t>
  </si>
  <si>
    <t>HF 3360 SQUARE COM1 UP 033675 IP 20  white/высокочастотный датчик движения потолочный, настенный, встраиваемый , шт</t>
  </si>
  <si>
    <t>HF 3360 ROUND COM1 AP 033668 IP 54  white/высокочастотный датчик движения потолочный, настенный, накладной , шт</t>
  </si>
  <si>
    <t>HF 3360 SQUARE COM1 AP 011734 IP 54  white/высокочастотный датчик движения потолочный, настенный, накладной , шт</t>
  </si>
  <si>
    <t>HF 3360 ROUND COM1 UP 033682 IP 20  white/высокочастотный датчик движения потолочный, настенный, встраиваемый , шт</t>
  </si>
  <si>
    <t>RC8 559410  black/пульт дистанционного управления , шт</t>
  </si>
  <si>
    <t>ВНЕШНИЙ ВИД</t>
  </si>
  <si>
    <t>LS 150 LED 052546 IP 44  black/clear прожектор с датчиком движения настенный уличный LED 1x20,5, шт</t>
  </si>
  <si>
    <t>LS 150 LED 052553 IP 44  white/clear прожектор с датчиком движения настенный уличный LED 1x20,5, шт</t>
  </si>
  <si>
    <r>
      <t>ПРАЙС-ЛИСТ STEINEL</t>
    </r>
    <r>
      <rPr>
        <b/>
        <sz val="16"/>
        <rFont val="Tahoma"/>
        <family val="2"/>
        <charset val="204"/>
      </rPr>
      <t xml:space="preserve"> </t>
    </r>
  </si>
  <si>
    <t>Дилерская ЦЕНА (Евро с НДС)</t>
  </si>
  <si>
    <t>Оптовая ЦЕНА (МРЦ)  (Евро с НДС)</t>
  </si>
  <si>
    <t xml:space="preserve"> Розница ЦЕНА       (Евро с НДС)</t>
  </si>
  <si>
    <t xml:space="preserve"> Розница ЦЕНА (Руб с НДС)</t>
  </si>
  <si>
    <t>Розница ЦЕНА       (Евро с НДС)</t>
  </si>
  <si>
    <t>Дилерская ЦЕНА (Руб с НДС)</t>
  </si>
  <si>
    <t>Оптовая ЦЕНА (МРЦ) (Руб с НДС)</t>
  </si>
  <si>
    <t>Розница ЦЕНА (Руб с НДС)</t>
  </si>
  <si>
    <t>HF 360 KNX V2 008796 IP 20  white/высокочастотный датчик присутствия потолочный, настенный, встраиваемый , шт</t>
  </si>
  <si>
    <t>TurnMeLight 006501 (ночник с сумеречным датчиком)</t>
  </si>
  <si>
    <t>Air Control Pro Signal air-quality sensor UP 592608 white/датчик углекислого газа, потолочный, встраиваемый, шт</t>
  </si>
  <si>
    <t>Air Control Pro Signal air-quality sensor AP 592707 white/датчик углекислого газа, потолочный, накладной, шт</t>
  </si>
  <si>
    <t>US 360 COM1 EU 007935 IP 20 white/ультразвуковой датчик присутствия потолочный, настенный, встраиваемый, шт</t>
  </si>
  <si>
    <t>US 360 COM2 EU 007942 IP 20 white/ультразвуковой датчик присутствия потолочный, настенный, встраиваемый, шт</t>
  </si>
  <si>
    <t>US 360 DIM EU  007959 IP 20 white/ультразвуковой датчик присутствия потолочный, настенный, встраиваемый, шт</t>
  </si>
  <si>
    <t xml:space="preserve">DUAL US COM1 EU 007843 IP 20 white/ультразвуковой датчик присутствия потолочный, настенный, встраиваемый, шт </t>
  </si>
  <si>
    <t xml:space="preserve">DUAL US COM2 EU 007850 IP 20 white/ультразвуковой датчик присутствия потолочный, настенный, встраиваемый, шт </t>
  </si>
  <si>
    <t xml:space="preserve">DUAL US DIM EU 007867 IP 20 white/ультразвуковой датчик присутствия потолочный, настенный, встраиваемый, шт </t>
  </si>
  <si>
    <t xml:space="preserve">SINGLE US COM1 EU 007966 IP 20 white/ультразвуковой датчик присутствия потолочный, настенный, встраиваемый, шт </t>
  </si>
  <si>
    <t xml:space="preserve">SINGLE US COM2 EU 007973 IP 20 white/ультразвуковой датчик присутствия потолочный, настенный, встраиваемый, шт </t>
  </si>
  <si>
    <t xml:space="preserve">SINGLE US DIM EU 007980 IP 20 white/ультразвуковой датчик присутствия потолочный, настенный, встраиваемый, шт </t>
  </si>
  <si>
    <t>DUALTECH COM1 007997 IP 20 white/ультразвуковой датчик присутствия потолочный, настенный, встраиваемый, шт</t>
  </si>
  <si>
    <t>DUALTECH COM2 008000 EU IP 20 white/ультразвуковой датчик присутствия потолочный, настенный, встраиваемый, шт</t>
  </si>
  <si>
    <t>DUALTECH DIM 008017 IP 20 white/ультразвуковой датчик присутствия потолочный, настенный, встраиваемый, шт</t>
  </si>
  <si>
    <t>IS 3360 SQUARE COM1 UP 033460 IP 20  white/инфракрасный датчик движения потолочный, встраиваемый , шт</t>
  </si>
  <si>
    <t>IS 3360  ROUND COM1 UP 033453 IP 20  white/инфракрасный датчик движения потолочный, встраиваемый , шт</t>
  </si>
  <si>
    <t>SENSIQ EVO KNX 029593 IP 54  white/инфракрасный датчик движения настенный, накладной , шт</t>
  </si>
  <si>
    <t>SENSIQ EVO KNX 029616 IP 54  silver/инфракрасный датчик движения настенный, накладной , шт</t>
  </si>
  <si>
    <t>SENSIQ EVO KNX 029609 IP 54  black/инфракрасный датчик движения настенный, накладной , шт</t>
  </si>
  <si>
    <t>IS 3180 SQUARE KNX AP 011628 IP 54  white/инфракрасный датчик движения настенный, накладной , шт</t>
  </si>
  <si>
    <t>RC6 KNX 593018  black/пульт дистанционного управления для интерфейса KNX  , шт</t>
  </si>
  <si>
    <t>RC7 KNX 592912  black/пульт дистанционного управления для интерфейса KNX  , шт</t>
  </si>
  <si>
    <t>RC5 DALI 592806  black/пульт дистанционного управления для интерфейса DALI , шт</t>
  </si>
  <si>
    <t>RS PRO LED S2 KW Polycarbonate sensor  662011 IP 20  white/matt светильник с высокочастотным датчиком движения потолочный/настенный POWERLED WHITE 22 Вт, 4000 К шт (страй артикул)</t>
  </si>
  <si>
    <t>RS PRO LED S2 WW Polycarbonate sensor  661717 IP 20  white/matt светильник с высокочастотным датчиком движения потолочный/настенный POWERLED WHITE 22 Вт, 3000 К шт (страй артикул)</t>
  </si>
  <si>
    <t>RS PRO LED S2 KW PMMA sensor  662110 IP 20  white/matt светильник с высокочастотным датчиком движения потолочный/настенный POWERLED WHITE 22 Вт, 4000 К шт (страй артикул)</t>
  </si>
  <si>
    <t>RS PRO LED S2 WW PMMA sensor  661816 IP 20  white/matt светильник с высокочастотным датчиком движения потолочный/настенный POWERLED WHITE 22 Вт, 3000 К шт (страй артикул)</t>
  </si>
  <si>
    <t>RS PRO LED S2 KW Glass sensor  662219 IP 20  white/matt светильник с высокочастотным датчиком движения потолочный/настенный POWERLED WHITE 22 Вт, 4000 К шт (страй артикул)</t>
  </si>
  <si>
    <t>RS PRO LED S2 WW Glass sensor  661915 IP 20  white/matt светильник с высокочастотным датчиком движения потолочный/настенный POWERLED WHITE 22 Вт, 3000 К шт (страй артикул)</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</si>
</sst>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
    <numFmt numFmtId="165" formatCode="#,##0.00\ &quot;₽&quot;"/>
  </numFmts>
  <fonts count="23" x14ac:knownFonts="1">
    <font>
      <sz val="8"/>
      <name val="Arial"/>
      <family val="2"/>
    </font>
    <font>
      <b/>
      <sz val="12"/>
      <name val="Arial"/>
      <family val="2"/>
    </font>
    <font>
      <b/>
      <sz val="8"/>
      <color indexed="8"/>
      <name val="Arial"/>
      <family val="2"/>
    </font>
    <font>
      <sz val="8"/>
      <color indexed="8"/>
      <name val="Arial"/>
      <family val="2"/>
    </font>
    <font>
      <b/>
      <sz val="8"/>
      <color indexed="8"/>
      <name val="Arial"/>
      <family val="2"/>
      <charset val="204"/>
    </font>
    <font>
      <sz val="8"/>
      <name val="Arial"/>
      <family val="2"/>
      <charset val="204"/>
    </font>
    <font>
      <vertAlign val="superscript"/>
      <sz val="8"/>
      <name val="Arial"/>
      <family val="2"/>
      <charset val="204"/>
    </font>
    <font>
      <u/>
      <sz val="10"/>
      <color indexed="12"/>
      <name val="Arial Cyr"/>
      <charset val="204"/>
    </font>
    <font>
      <sz val="10"/>
      <name val="Arial"/>
      <family val="2"/>
    </font>
    <font>
      <b/>
      <sz val="8"/>
      <name val="Arial"/>
      <family val="2"/>
      <charset val="204"/>
    </font>
    <font>
      <b/>
      <sz val="8"/>
      <color theme="1"/>
      <name val="Arial"/>
      <family val="2"/>
    </font>
    <font>
      <b/>
      <sz val="8"/>
      <color theme="1"/>
      <name val="Arial"/>
      <family val="2"/>
      <charset val="204"/>
    </font>
    <font>
      <sz val="8"/>
      <color rgb="FFFF0000"/>
      <name val="Arial"/>
      <family val="2"/>
    </font>
    <font>
      <sz val="8"/>
      <color indexed="8"/>
      <name val="Arial"/>
      <family val="2"/>
      <charset val="204"/>
    </font>
    <font>
      <b/>
      <sz val="8"/>
      <color rgb="FFFF0000"/>
      <name val="Arial"/>
      <family val="2"/>
      <charset val="204"/>
    </font>
    <font>
      <sz val="12"/>
      <name val="Arial"/>
      <family val="2"/>
      <charset val="204"/>
    </font>
    <font>
      <b/>
      <sz val="10"/>
      <name val="Arial"/>
      <family val="2"/>
      <charset val="204"/>
    </font>
    <font>
      <sz val="10"/>
      <name val="Arial"/>
      <family val="2"/>
      <charset val="204"/>
    </font>
    <font>
      <b/>
      <sz val="14"/>
      <name val="Arial"/>
      <family val="2"/>
      <charset val="204"/>
    </font>
    <font>
      <b/>
      <sz val="10"/>
      <color theme="1"/>
      <name val="Arial"/>
      <family val="2"/>
      <charset val="204"/>
    </font>
    <font>
      <b/>
      <u/>
      <sz val="16"/>
      <name val="Tahoma"/>
      <family val="2"/>
      <charset val="204"/>
    </font>
    <font>
      <b/>
      <sz val="16"/>
      <name val="Tahoma"/>
      <family val="2"/>
      <charset val="204"/>
    </font>
    <font>
      <b/>
      <sz val="8"/>
      <name val="Arial"/>
      <family val="2"/>
    </font>
  </fonts>
  <fills count="11">
    <fill>
      <patternFill patternType="none"/>
    </fill>
    <fill>
      <patternFill patternType="gray125"/>
    </fill>
    <fill>
      <patternFill patternType="solid">
        <fgColor theme="4"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theme="9"/>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top style="medium">
        <color indexed="64"/>
      </top>
      <bottom style="medium">
        <color indexed="64"/>
      </bottom>
      <diagonal/>
    </border>
    <border>
      <left/>
      <right/>
      <top/>
      <bottom style="medium">
        <color indexed="64"/>
      </bottom>
      <diagonal/>
    </border>
  </borders>
  <cellStyleXfs count="2">
    <xf numFmtId="0" fontId="0" fillId="0" borderId="0"/>
    <xf numFmtId="0" fontId="7" fillId="0" borderId="0" applyNumberFormat="0" applyFill="0" applyBorder="0" applyAlignment="0" applyProtection="0">
      <alignment vertical="top"/>
      <protection locked="0"/>
    </xf>
  </cellStyleXfs>
  <cellXfs count="147">
    <xf numFmtId="0" fontId="0" fillId="0" borderId="0" xfId="0" applyAlignment="1">
      <alignment horizontal="left"/>
    </xf>
    <xf numFmtId="0" fontId="1" fillId="0" borderId="0" xfId="0" applyNumberFormat="1" applyFont="1" applyAlignment="1">
      <alignment horizontal="left" vertical="top"/>
    </xf>
    <xf numFmtId="0" fontId="0" fillId="0" borderId="0" xfId="0" applyNumberFormat="1" applyAlignment="1">
      <alignment horizontal="left" vertical="top"/>
    </xf>
    <xf numFmtId="0" fontId="0" fillId="0" borderId="0" xfId="0" applyNumberFormat="1" applyAlignment="1">
      <alignment horizontal="left" vertical="top" wrapText="1"/>
    </xf>
    <xf numFmtId="0" fontId="0" fillId="0" borderId="0" xfId="0" applyAlignment="1">
      <alignment horizontal="center" vertical="center"/>
    </xf>
    <xf numFmtId="164" fontId="0" fillId="0" borderId="1" xfId="0" applyNumberFormat="1" applyFill="1" applyBorder="1" applyAlignment="1">
      <alignment horizontal="center" vertical="center"/>
    </xf>
    <xf numFmtId="1" fontId="0" fillId="0" borderId="0" xfId="0" applyNumberFormat="1" applyAlignment="1">
      <alignment horizontal="center"/>
    </xf>
    <xf numFmtId="0" fontId="3" fillId="0" borderId="1" xfId="0" applyNumberFormat="1" applyFont="1" applyFill="1" applyBorder="1" applyAlignment="1">
      <alignment horizontal="left" vertical="top" wrapText="1"/>
    </xf>
    <xf numFmtId="0" fontId="0" fillId="0" borderId="0" xfId="0" applyFill="1" applyAlignment="1">
      <alignment horizontal="left"/>
    </xf>
    <xf numFmtId="0" fontId="0" fillId="0" borderId="1" xfId="0" applyNumberFormat="1" applyFont="1" applyFill="1" applyBorder="1" applyAlignment="1">
      <alignment horizontal="left" vertical="top" wrapText="1"/>
    </xf>
    <xf numFmtId="164" fontId="0" fillId="3" borderId="1" xfId="0" applyNumberFormat="1" applyFill="1" applyBorder="1" applyAlignment="1">
      <alignment horizontal="center" vertical="center"/>
    </xf>
    <xf numFmtId="164" fontId="13" fillId="3" borderId="1" xfId="0" applyNumberFormat="1" applyFont="1" applyFill="1" applyBorder="1" applyAlignment="1">
      <alignment horizontal="center" vertical="center" wrapText="1"/>
    </xf>
    <xf numFmtId="164" fontId="0" fillId="0" borderId="1" xfId="0" applyNumberFormat="1" applyFont="1" applyFill="1" applyBorder="1" applyAlignment="1">
      <alignment horizontal="center" vertical="center"/>
    </xf>
    <xf numFmtId="0" fontId="1" fillId="0" borderId="0" xfId="0" applyNumberFormat="1" applyFont="1" applyAlignment="1">
      <alignment horizontal="left" vertical="center"/>
    </xf>
    <xf numFmtId="0" fontId="0" fillId="0" borderId="0" xfId="0" applyNumberFormat="1" applyAlignment="1">
      <alignment horizontal="left" vertical="center"/>
    </xf>
    <xf numFmtId="0" fontId="0" fillId="0" borderId="0" xfId="0" applyNumberFormat="1" applyAlignment="1">
      <alignment horizontal="left" vertical="center" wrapText="1"/>
    </xf>
    <xf numFmtId="0" fontId="0" fillId="0" borderId="0" xfId="0" applyAlignment="1">
      <alignment horizontal="left" vertical="center"/>
    </xf>
    <xf numFmtId="0" fontId="3" fillId="0" borderId="1" xfId="0" applyNumberFormat="1" applyFont="1" applyFill="1" applyBorder="1" applyAlignment="1">
      <alignment horizontal="left" vertical="center" wrapText="1"/>
    </xf>
    <xf numFmtId="0" fontId="0" fillId="0" borderId="1" xfId="0" applyNumberFormat="1" applyFont="1" applyFill="1" applyBorder="1" applyAlignment="1">
      <alignment horizontal="left" vertical="center" wrapText="1"/>
    </xf>
    <xf numFmtId="1" fontId="0" fillId="0" borderId="0" xfId="0" applyNumberFormat="1" applyFill="1" applyAlignment="1">
      <alignment horizontal="left"/>
    </xf>
    <xf numFmtId="49" fontId="5"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1" fontId="3" fillId="0" borderId="1" xfId="0" applyNumberFormat="1" applyFont="1" applyFill="1" applyBorder="1" applyAlignment="1">
      <alignment horizontal="center" vertical="center"/>
    </xf>
    <xf numFmtId="2" fontId="3" fillId="0" borderId="1" xfId="0" applyNumberFormat="1" applyFont="1" applyFill="1" applyBorder="1" applyAlignment="1">
      <alignment horizontal="center" vertical="center"/>
    </xf>
    <xf numFmtId="1" fontId="0" fillId="0" borderId="1" xfId="0" applyNumberFormat="1" applyFill="1" applyBorder="1" applyAlignment="1">
      <alignment horizontal="center" vertical="center"/>
    </xf>
    <xf numFmtId="49" fontId="0" fillId="0" borderId="1" xfId="0" applyNumberFormat="1" applyFont="1" applyFill="1" applyBorder="1" applyAlignment="1">
      <alignment horizontal="center" vertical="center"/>
    </xf>
    <xf numFmtId="0" fontId="14" fillId="0" borderId="0" xfId="0" applyFont="1" applyFill="1" applyAlignment="1">
      <alignment horizontal="left" vertical="center"/>
    </xf>
    <xf numFmtId="1" fontId="0" fillId="4" borderId="7" xfId="0" applyNumberFormat="1" applyFill="1" applyBorder="1" applyAlignment="1">
      <alignment horizontal="center" vertical="center"/>
    </xf>
    <xf numFmtId="165" fontId="0" fillId="0" borderId="1" xfId="0" applyNumberFormat="1" applyFill="1" applyBorder="1" applyAlignment="1">
      <alignment horizontal="center" vertical="center"/>
    </xf>
    <xf numFmtId="165" fontId="0" fillId="4" borderId="1" xfId="0" applyNumberFormat="1" applyFill="1" applyBorder="1" applyAlignment="1">
      <alignment horizontal="center" vertical="center"/>
    </xf>
    <xf numFmtId="0" fontId="0" fillId="0" borderId="1" xfId="0" applyFill="1" applyBorder="1" applyAlignment="1">
      <alignment horizontal="left" vertical="center"/>
    </xf>
    <xf numFmtId="0" fontId="0" fillId="0" borderId="1" xfId="0" applyFill="1" applyBorder="1" applyAlignment="1">
      <alignment horizontal="left"/>
    </xf>
    <xf numFmtId="0" fontId="3" fillId="0" borderId="3" xfId="0" applyNumberFormat="1" applyFont="1" applyFill="1" applyBorder="1" applyAlignment="1">
      <alignment horizontal="left" vertical="center" wrapText="1"/>
    </xf>
    <xf numFmtId="164" fontId="0" fillId="0" borderId="0" xfId="0" applyNumberFormat="1" applyAlignment="1">
      <alignment horizontal="center" vertical="center"/>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0" fillId="0" borderId="0" xfId="0" applyAlignment="1">
      <alignment horizontal="left"/>
    </xf>
    <xf numFmtId="0" fontId="15" fillId="0" borderId="0" xfId="0" applyFont="1" applyAlignment="1">
      <alignment horizontal="left"/>
    </xf>
    <xf numFmtId="0" fontId="5" fillId="0" borderId="0" xfId="0" applyFont="1" applyAlignment="1">
      <alignment horizontal="left"/>
    </xf>
    <xf numFmtId="0" fontId="5" fillId="6" borderId="0" xfId="0" applyFont="1" applyFill="1" applyAlignment="1">
      <alignment horizontal="left"/>
    </xf>
    <xf numFmtId="0" fontId="15" fillId="6" borderId="0" xfId="0" applyFont="1" applyFill="1" applyAlignment="1">
      <alignment horizontal="left"/>
    </xf>
    <xf numFmtId="0" fontId="16" fillId="7" borderId="1" xfId="0" applyFont="1" applyFill="1" applyBorder="1" applyAlignment="1">
      <alignment horizontal="center" vertical="center"/>
    </xf>
    <xf numFmtId="49" fontId="17" fillId="0" borderId="1" xfId="0" applyNumberFormat="1" applyFont="1" applyBorder="1" applyAlignment="1">
      <alignment horizontal="left"/>
    </xf>
    <xf numFmtId="49" fontId="17" fillId="0" borderId="1" xfId="0" applyNumberFormat="1" applyFont="1" applyBorder="1" applyAlignment="1">
      <alignment horizontal="center" vertical="center"/>
    </xf>
    <xf numFmtId="0" fontId="17" fillId="0" borderId="1" xfId="0" applyFont="1" applyBorder="1" applyAlignment="1">
      <alignment horizontal="left"/>
    </xf>
    <xf numFmtId="2" fontId="17" fillId="0" borderId="1" xfId="0" applyNumberFormat="1" applyFont="1" applyBorder="1" applyAlignment="1">
      <alignment horizontal="left"/>
    </xf>
    <xf numFmtId="0" fontId="17" fillId="0" borderId="1" xfId="0" applyFont="1" applyBorder="1" applyAlignment="1">
      <alignment horizontal="left" wrapText="1"/>
    </xf>
    <xf numFmtId="0" fontId="17" fillId="6" borderId="1" xfId="0" applyFont="1" applyFill="1" applyBorder="1" applyAlignment="1">
      <alignment horizontal="left"/>
    </xf>
    <xf numFmtId="0" fontId="17" fillId="0" borderId="0" xfId="0" applyFont="1" applyAlignment="1">
      <alignment horizontal="left"/>
    </xf>
    <xf numFmtId="0" fontId="17" fillId="0" borderId="0" xfId="0" applyFont="1" applyAlignment="1">
      <alignment horizontal="center" vertical="center"/>
    </xf>
    <xf numFmtId="0" fontId="8" fillId="0" borderId="0" xfId="0" applyFont="1" applyAlignment="1">
      <alignment horizontal="left"/>
    </xf>
    <xf numFmtId="49" fontId="17" fillId="6" borderId="1" xfId="0" applyNumberFormat="1" applyFont="1" applyFill="1" applyBorder="1" applyAlignment="1">
      <alignment horizontal="center" vertical="center"/>
    </xf>
    <xf numFmtId="164" fontId="0" fillId="0" borderId="12" xfId="0" applyNumberFormat="1" applyFill="1" applyBorder="1" applyAlignment="1">
      <alignment horizontal="center" vertical="center"/>
    </xf>
    <xf numFmtId="0" fontId="3" fillId="0" borderId="12" xfId="0" applyNumberFormat="1" applyFont="1" applyFill="1" applyBorder="1" applyAlignment="1">
      <alignment horizontal="left" vertical="center" wrapText="1"/>
    </xf>
    <xf numFmtId="0" fontId="3" fillId="0" borderId="12" xfId="0" applyNumberFormat="1" applyFont="1" applyFill="1" applyBorder="1" applyAlignment="1">
      <alignment horizontal="left" vertical="top" wrapText="1"/>
    </xf>
    <xf numFmtId="49" fontId="5" fillId="0" borderId="12" xfId="0" applyNumberFormat="1" applyFont="1" applyFill="1" applyBorder="1" applyAlignment="1">
      <alignment horizontal="center" vertical="center"/>
    </xf>
    <xf numFmtId="1" fontId="3" fillId="0" borderId="12" xfId="0" applyNumberFormat="1" applyFont="1" applyFill="1" applyBorder="1" applyAlignment="1">
      <alignment horizontal="center" vertical="center"/>
    </xf>
    <xf numFmtId="1" fontId="0" fillId="4" borderId="2" xfId="0" applyNumberFormat="1" applyFill="1" applyBorder="1" applyAlignment="1">
      <alignment horizontal="center" vertical="center"/>
    </xf>
    <xf numFmtId="165" fontId="0" fillId="0" borderId="12" xfId="0" applyNumberFormat="1" applyFill="1" applyBorder="1" applyAlignment="1">
      <alignment horizontal="center" vertical="center"/>
    </xf>
    <xf numFmtId="165" fontId="0" fillId="4" borderId="12" xfId="0" applyNumberFormat="1" applyFill="1" applyBorder="1" applyAlignment="1">
      <alignment horizontal="center" vertical="center"/>
    </xf>
    <xf numFmtId="0" fontId="0" fillId="4" borderId="1" xfId="0" applyFill="1" applyBorder="1" applyAlignment="1">
      <alignment horizontal="center" vertical="center"/>
    </xf>
    <xf numFmtId="1" fontId="0" fillId="4" borderId="1" xfId="0" applyNumberFormat="1" applyFill="1" applyBorder="1" applyAlignment="1">
      <alignment horizontal="center" vertical="center"/>
    </xf>
    <xf numFmtId="0" fontId="0" fillId="0" borderId="1" xfId="0" applyFill="1" applyBorder="1" applyAlignment="1">
      <alignment horizontal="left" vertical="center" wrapText="1"/>
    </xf>
    <xf numFmtId="164" fontId="0" fillId="8" borderId="1" xfId="0" applyNumberFormat="1" applyFill="1" applyBorder="1" applyAlignment="1">
      <alignment horizontal="center" vertical="center"/>
    </xf>
    <xf numFmtId="0" fontId="3" fillId="6" borderId="1" xfId="0" applyNumberFormat="1" applyFont="1" applyFill="1" applyBorder="1" applyAlignment="1">
      <alignment horizontal="left" vertical="center" wrapText="1"/>
    </xf>
    <xf numFmtId="165" fontId="0" fillId="9" borderId="12" xfId="0" applyNumberFormat="1" applyFill="1" applyBorder="1" applyAlignment="1">
      <alignment horizontal="center" vertical="center"/>
    </xf>
    <xf numFmtId="165" fontId="0" fillId="9" borderId="1" xfId="0" applyNumberFormat="1" applyFill="1" applyBorder="1" applyAlignment="1">
      <alignment horizontal="center" vertical="center"/>
    </xf>
    <xf numFmtId="0" fontId="0" fillId="9" borderId="12" xfId="0" applyFill="1" applyBorder="1" applyAlignment="1">
      <alignment horizontal="center" vertical="center"/>
    </xf>
    <xf numFmtId="0" fontId="0" fillId="9" borderId="1" xfId="0" applyFill="1" applyBorder="1" applyAlignment="1">
      <alignment horizontal="center" vertical="center"/>
    </xf>
    <xf numFmtId="1" fontId="0" fillId="9" borderId="1" xfId="0" applyNumberFormat="1" applyFill="1" applyBorder="1" applyAlignment="1">
      <alignment horizontal="center" vertical="center"/>
    </xf>
    <xf numFmtId="49" fontId="5" fillId="9" borderId="1" xfId="0" applyNumberFormat="1" applyFont="1" applyFill="1" applyBorder="1" applyAlignment="1">
      <alignment horizontal="center" vertical="center"/>
    </xf>
    <xf numFmtId="164" fontId="0" fillId="6" borderId="0" xfId="0" applyNumberFormat="1" applyFill="1" applyAlignment="1">
      <alignment horizontal="center" vertical="center"/>
    </xf>
    <xf numFmtId="0" fontId="16" fillId="6" borderId="0" xfId="0" applyFont="1" applyFill="1" applyAlignment="1">
      <alignment horizontal="left" vertical="center"/>
    </xf>
    <xf numFmtId="0" fontId="0" fillId="6" borderId="0" xfId="0" applyFill="1" applyAlignment="1">
      <alignment horizontal="left"/>
    </xf>
    <xf numFmtId="1" fontId="0" fillId="6" borderId="0" xfId="0" applyNumberFormat="1" applyFill="1" applyAlignment="1">
      <alignment horizontal="center"/>
    </xf>
    <xf numFmtId="1" fontId="0" fillId="6" borderId="0" xfId="0" applyNumberFormat="1" applyFill="1" applyAlignment="1">
      <alignment horizontal="left"/>
    </xf>
    <xf numFmtId="0" fontId="8" fillId="6" borderId="0" xfId="0" applyFont="1" applyFill="1" applyAlignment="1">
      <alignment horizontal="left" vertical="center"/>
    </xf>
    <xf numFmtId="0" fontId="8" fillId="6" borderId="0" xfId="0" applyFont="1" applyFill="1" applyAlignment="1">
      <alignment horizontal="center"/>
    </xf>
    <xf numFmtId="0" fontId="7" fillId="6" borderId="0" xfId="1" applyFill="1" applyAlignment="1" applyProtection="1">
      <alignment horizontal="left" vertical="center"/>
    </xf>
    <xf numFmtId="0" fontId="0" fillId="6" borderId="0" xfId="0" applyFill="1" applyAlignment="1">
      <alignment horizontal="center"/>
    </xf>
    <xf numFmtId="1" fontId="9" fillId="6" borderId="0" xfId="0" applyNumberFormat="1" applyFont="1" applyFill="1" applyAlignment="1">
      <alignment horizontal="left"/>
    </xf>
    <xf numFmtId="0" fontId="7" fillId="6" borderId="0" xfId="1" applyFill="1" applyAlignment="1" applyProtection="1"/>
    <xf numFmtId="0" fontId="7" fillId="6" borderId="0" xfId="1" applyFill="1" applyAlignment="1" applyProtection="1">
      <alignment horizontal="left"/>
    </xf>
    <xf numFmtId="0" fontId="0" fillId="6" borderId="0" xfId="0" applyFill="1" applyAlignment="1">
      <alignment horizontal="left" vertical="center"/>
    </xf>
    <xf numFmtId="0" fontId="9" fillId="6" borderId="0" xfId="0" applyFont="1" applyFill="1" applyAlignment="1">
      <alignment horizontal="left"/>
    </xf>
    <xf numFmtId="0" fontId="12" fillId="3" borderId="1" xfId="0" applyFont="1" applyFill="1" applyBorder="1" applyAlignment="1">
      <alignment horizontal="center"/>
    </xf>
    <xf numFmtId="0" fontId="0" fillId="8" borderId="1" xfId="0" applyFill="1" applyBorder="1" applyAlignment="1">
      <alignment horizontal="left"/>
    </xf>
    <xf numFmtId="2" fontId="19" fillId="10" borderId="13" xfId="0" applyNumberFormat="1" applyFont="1" applyFill="1" applyBorder="1" applyAlignment="1">
      <alignment horizontal="center" vertical="center"/>
    </xf>
    <xf numFmtId="0" fontId="20" fillId="6" borderId="0" xfId="0" applyFont="1" applyFill="1" applyAlignment="1">
      <alignment horizontal="left"/>
    </xf>
    <xf numFmtId="0" fontId="18" fillId="6" borderId="14" xfId="0" applyFont="1" applyFill="1" applyBorder="1" applyAlignment="1">
      <alignment horizontal="right"/>
    </xf>
    <xf numFmtId="0" fontId="18" fillId="6" borderId="15" xfId="0" applyFont="1" applyFill="1" applyBorder="1" applyAlignment="1">
      <alignment horizontal="left"/>
    </xf>
    <xf numFmtId="0" fontId="0" fillId="0" borderId="0" xfId="0" applyFont="1" applyAlignment="1">
      <alignment horizontal="center" vertical="center"/>
    </xf>
    <xf numFmtId="165" fontId="0" fillId="0" borderId="0" xfId="0" applyNumberFormat="1" applyFont="1" applyAlignment="1">
      <alignment horizontal="center" vertical="center"/>
    </xf>
    <xf numFmtId="0" fontId="22" fillId="9"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0" fillId="0" borderId="1" xfId="0" applyFont="1" applyBorder="1" applyAlignment="1">
      <alignment horizontal="center" vertical="center"/>
    </xf>
    <xf numFmtId="165" fontId="22" fillId="9" borderId="1" xfId="0" applyNumberFormat="1" applyFont="1" applyFill="1" applyBorder="1" applyAlignment="1">
      <alignment horizontal="center" vertical="center" wrapText="1"/>
    </xf>
    <xf numFmtId="49" fontId="0" fillId="9" borderId="1" xfId="0" applyNumberFormat="1" applyFont="1" applyFill="1" applyBorder="1" applyAlignment="1">
      <alignment horizontal="center" vertical="center"/>
    </xf>
    <xf numFmtId="0" fontId="0" fillId="4" borderId="1" xfId="0" applyFont="1" applyFill="1" applyBorder="1" applyAlignment="1">
      <alignment horizontal="center" vertical="center"/>
    </xf>
    <xf numFmtId="165" fontId="0" fillId="9" borderId="1" xfId="0" applyNumberFormat="1" applyFont="1" applyFill="1" applyBorder="1" applyAlignment="1">
      <alignment horizontal="center" vertical="center"/>
    </xf>
    <xf numFmtId="0" fontId="0" fillId="9" borderId="1" xfId="0" applyFont="1" applyFill="1" applyBorder="1" applyAlignment="1">
      <alignment horizontal="center" vertical="center"/>
    </xf>
    <xf numFmtId="165" fontId="22" fillId="5" borderId="1" xfId="0" applyNumberFormat="1" applyFont="1" applyFill="1" applyBorder="1" applyAlignment="1">
      <alignment horizontal="center" vertical="center" wrapText="1"/>
    </xf>
    <xf numFmtId="165" fontId="0" fillId="0" borderId="1" xfId="0" applyNumberFormat="1" applyFont="1" applyBorder="1" applyAlignment="1">
      <alignment horizontal="center" vertical="center"/>
    </xf>
    <xf numFmtId="165" fontId="22" fillId="4" borderId="1" xfId="0" applyNumberFormat="1" applyFont="1" applyFill="1" applyBorder="1" applyAlignment="1">
      <alignment horizontal="center" vertical="center" wrapText="1"/>
    </xf>
    <xf numFmtId="165" fontId="0" fillId="4" borderId="1" xfId="0" applyNumberFormat="1" applyFont="1" applyFill="1" applyBorder="1" applyAlignment="1">
      <alignment horizontal="center" vertical="center"/>
    </xf>
    <xf numFmtId="0" fontId="0" fillId="6" borderId="0" xfId="0" applyFont="1" applyFill="1" applyAlignment="1">
      <alignment horizontal="left"/>
    </xf>
    <xf numFmtId="1" fontId="0" fillId="6" borderId="0" xfId="0" applyNumberFormat="1" applyFont="1" applyFill="1" applyAlignment="1">
      <alignment horizontal="center"/>
    </xf>
    <xf numFmtId="165" fontId="0" fillId="6" borderId="0" xfId="0" applyNumberFormat="1" applyFont="1" applyFill="1" applyAlignment="1">
      <alignment horizontal="left"/>
    </xf>
    <xf numFmtId="0" fontId="8" fillId="6" borderId="0" xfId="0" applyFont="1" applyFill="1" applyAlignment="1">
      <alignment horizontal="center" vertical="center"/>
    </xf>
    <xf numFmtId="0" fontId="0" fillId="6" borderId="0" xfId="0" applyFont="1" applyFill="1" applyAlignment="1">
      <alignment horizontal="center" vertical="center"/>
    </xf>
    <xf numFmtId="165" fontId="0" fillId="6" borderId="0" xfId="0" applyNumberFormat="1" applyFont="1" applyFill="1" applyAlignment="1">
      <alignment horizontal="center" vertical="center"/>
    </xf>
    <xf numFmtId="0" fontId="7" fillId="6" borderId="0" xfId="1" applyFill="1" applyAlignment="1" applyProtection="1">
      <alignment horizontal="center" vertical="center"/>
    </xf>
    <xf numFmtId="0" fontId="7" fillId="6" borderId="0" xfId="1" applyFill="1" applyAlignment="1" applyProtection="1">
      <alignment horizontal="center"/>
    </xf>
    <xf numFmtId="2" fontId="16" fillId="10" borderId="13" xfId="0" applyNumberFormat="1" applyFont="1" applyFill="1" applyBorder="1" applyAlignment="1">
      <alignment horizontal="center" vertical="center"/>
    </xf>
    <xf numFmtId="0" fontId="10" fillId="2" borderId="7" xfId="0" applyNumberFormat="1" applyFont="1" applyFill="1" applyBorder="1" applyAlignment="1">
      <alignment horizontal="center" vertical="center" wrapText="1"/>
    </xf>
    <xf numFmtId="0" fontId="10" fillId="2" borderId="8" xfId="0" applyNumberFormat="1" applyFont="1" applyFill="1" applyBorder="1" applyAlignment="1">
      <alignment horizontal="center" vertical="center" wrapText="1"/>
    </xf>
    <xf numFmtId="0" fontId="10" fillId="2" borderId="9" xfId="0" applyNumberFormat="1" applyFont="1" applyFill="1" applyBorder="1" applyAlignment="1">
      <alignment horizontal="center" vertical="center" wrapText="1"/>
    </xf>
    <xf numFmtId="164" fontId="2" fillId="5" borderId="4" xfId="0" applyNumberFormat="1" applyFont="1" applyFill="1" applyBorder="1" applyAlignment="1">
      <alignment horizontal="center" vertical="center" wrapText="1"/>
    </xf>
    <xf numFmtId="164" fontId="2" fillId="5" borderId="5" xfId="0" applyNumberFormat="1" applyFont="1" applyFill="1" applyBorder="1" applyAlignment="1">
      <alignment horizontal="center" vertical="center" wrapText="1"/>
    </xf>
    <xf numFmtId="0" fontId="2" fillId="5" borderId="6" xfId="0" applyNumberFormat="1" applyFont="1" applyFill="1" applyBorder="1" applyAlignment="1">
      <alignment horizontal="center" vertical="center" wrapText="1"/>
    </xf>
    <xf numFmtId="0" fontId="0" fillId="5" borderId="16" xfId="0" applyFill="1" applyBorder="1" applyAlignment="1">
      <alignment horizontal="center" vertical="center" wrapText="1"/>
    </xf>
    <xf numFmtId="0" fontId="10" fillId="2" borderId="14" xfId="0" applyNumberFormat="1" applyFont="1" applyFill="1" applyBorder="1" applyAlignment="1">
      <alignment horizontal="center" vertical="center" wrapText="1"/>
    </xf>
    <xf numFmtId="0" fontId="10" fillId="2" borderId="18" xfId="0" applyNumberFormat="1" applyFont="1" applyFill="1" applyBorder="1" applyAlignment="1">
      <alignment horizontal="center" vertical="center" wrapText="1"/>
    </xf>
    <xf numFmtId="0" fontId="10" fillId="2" borderId="19" xfId="0" applyNumberFormat="1" applyFont="1" applyFill="1" applyBorder="1" applyAlignment="1">
      <alignment horizontal="center" vertical="center" wrapText="1"/>
    </xf>
    <xf numFmtId="0" fontId="10" fillId="2" borderId="15" xfId="0" applyNumberFormat="1" applyFont="1" applyFill="1" applyBorder="1" applyAlignment="1">
      <alignment horizontal="center" vertical="center" wrapText="1"/>
    </xf>
    <xf numFmtId="0" fontId="4" fillId="2" borderId="7" xfId="0" applyNumberFormat="1" applyFont="1" applyFill="1" applyBorder="1" applyAlignment="1">
      <alignment horizontal="center" vertical="center" wrapText="1"/>
    </xf>
    <xf numFmtId="0" fontId="4" fillId="2" borderId="8" xfId="0" applyNumberFormat="1" applyFont="1" applyFill="1" applyBorder="1" applyAlignment="1">
      <alignment horizontal="center" vertical="center" wrapText="1"/>
    </xf>
    <xf numFmtId="0" fontId="4" fillId="2" borderId="9" xfId="0" applyNumberFormat="1" applyFont="1" applyFill="1" applyBorder="1" applyAlignment="1">
      <alignment horizontal="center" vertical="center" wrapText="1"/>
    </xf>
    <xf numFmtId="1" fontId="2" fillId="9" borderId="4" xfId="0" applyNumberFormat="1" applyFont="1" applyFill="1" applyBorder="1" applyAlignment="1">
      <alignment horizontal="center" vertical="center" wrapText="1"/>
    </xf>
    <xf numFmtId="1" fontId="2" fillId="9" borderId="17" xfId="0" applyNumberFormat="1" applyFont="1" applyFill="1" applyBorder="1" applyAlignment="1">
      <alignment horizontal="center" vertical="center" wrapText="1"/>
    </xf>
    <xf numFmtId="1" fontId="2" fillId="5" borderId="4" xfId="0" applyNumberFormat="1" applyFont="1" applyFill="1" applyBorder="1" applyAlignment="1">
      <alignment horizontal="center" vertical="center" wrapText="1"/>
    </xf>
    <xf numFmtId="1" fontId="2" fillId="5" borderId="17" xfId="0" applyNumberFormat="1" applyFont="1" applyFill="1" applyBorder="1" applyAlignment="1">
      <alignment horizontal="center" vertical="center" wrapText="1"/>
    </xf>
    <xf numFmtId="1" fontId="2" fillId="5" borderId="5" xfId="0" applyNumberFormat="1" applyFont="1" applyFill="1" applyBorder="1" applyAlignment="1">
      <alignment horizontal="center" vertical="center" wrapText="1"/>
    </xf>
    <xf numFmtId="0" fontId="2" fillId="5" borderId="4" xfId="0" applyNumberFormat="1" applyFont="1" applyFill="1" applyBorder="1" applyAlignment="1">
      <alignment horizontal="center" vertical="center" wrapText="1"/>
    </xf>
    <xf numFmtId="0" fontId="2" fillId="5" borderId="5" xfId="0" applyNumberFormat="1" applyFont="1" applyFill="1" applyBorder="1" applyAlignment="1">
      <alignment horizontal="center" vertical="center" wrapText="1"/>
    </xf>
    <xf numFmtId="1" fontId="2" fillId="9" borderId="5" xfId="0" applyNumberFormat="1" applyFont="1" applyFill="1" applyBorder="1" applyAlignment="1">
      <alignment horizontal="center" vertical="center" wrapText="1"/>
    </xf>
    <xf numFmtId="1" fontId="9" fillId="4" borderId="4" xfId="0" applyNumberFormat="1" applyFont="1" applyFill="1" applyBorder="1" applyAlignment="1">
      <alignment horizontal="center" vertical="center" wrapText="1"/>
    </xf>
    <xf numFmtId="0" fontId="0" fillId="0" borderId="5" xfId="0" applyBorder="1" applyAlignment="1">
      <alignment horizontal="center" vertical="center" wrapText="1"/>
    </xf>
    <xf numFmtId="0" fontId="9" fillId="5" borderId="4" xfId="0" applyFont="1" applyFill="1" applyBorder="1" applyAlignment="1">
      <alignment horizontal="center" vertical="center" wrapText="1"/>
    </xf>
    <xf numFmtId="0" fontId="11" fillId="2" borderId="7" xfId="0" applyNumberFormat="1" applyFont="1" applyFill="1" applyBorder="1" applyAlignment="1">
      <alignment horizontal="center" vertical="center" wrapText="1"/>
    </xf>
    <xf numFmtId="0" fontId="11" fillId="2" borderId="8" xfId="0" applyNumberFormat="1" applyFont="1" applyFill="1" applyBorder="1" applyAlignment="1">
      <alignment horizontal="center" vertical="center" wrapText="1"/>
    </xf>
    <xf numFmtId="0" fontId="11" fillId="2" borderId="9" xfId="0" applyNumberFormat="1"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0" fontId="9" fillId="2" borderId="1" xfId="0" applyFont="1" applyFill="1" applyBorder="1" applyAlignment="1">
      <alignment horizontal="center" vertical="center"/>
    </xf>
    <xf numFmtId="0" fontId="0" fillId="0" borderId="0" xfId="0" applyFill="1" applyBorder="1" applyAlignment="1">
      <alignment horizontal="left"/>
    </xf>
  </cellXfs>
  <cellStyles count="2">
    <cellStyle name="Гиперссылка" xfId="1" builtinId="8"/>
    <cellStyle name="Обычный" xfId="0" builtinId="0"/>
  </cellStyles>
  <dxfs count="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D8E4B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jpe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7.png"/><Relationship Id="rId159" Type="http://schemas.openxmlformats.org/officeDocument/2006/relationships/image" Target="../media/image157.png"/><Relationship Id="rId170" Type="http://schemas.openxmlformats.org/officeDocument/2006/relationships/image" Target="../media/image168.png"/><Relationship Id="rId191" Type="http://schemas.openxmlformats.org/officeDocument/2006/relationships/image" Target="../media/image189.png"/><Relationship Id="rId205" Type="http://schemas.openxmlformats.org/officeDocument/2006/relationships/image" Target="../media/image203.png"/><Relationship Id="rId226" Type="http://schemas.openxmlformats.org/officeDocument/2006/relationships/image" Target="../media/image224.png"/><Relationship Id="rId247" Type="http://schemas.openxmlformats.org/officeDocument/2006/relationships/image" Target="../media/image245.png"/><Relationship Id="rId107" Type="http://schemas.openxmlformats.org/officeDocument/2006/relationships/image" Target="../media/image107.png"/><Relationship Id="rId268" Type="http://schemas.openxmlformats.org/officeDocument/2006/relationships/image" Target="../media/image266.png"/><Relationship Id="rId289" Type="http://schemas.openxmlformats.org/officeDocument/2006/relationships/image" Target="../media/image282.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7.png"/><Relationship Id="rId149" Type="http://schemas.openxmlformats.org/officeDocument/2006/relationships/image" Target="../media/image148.png"/><Relationship Id="rId5" Type="http://schemas.openxmlformats.org/officeDocument/2006/relationships/image" Target="../media/image5.jpeg"/><Relationship Id="rId95" Type="http://schemas.openxmlformats.org/officeDocument/2006/relationships/image" Target="../media/image95.png"/><Relationship Id="rId160" Type="http://schemas.openxmlformats.org/officeDocument/2006/relationships/image" Target="../media/image158.png"/><Relationship Id="rId181" Type="http://schemas.openxmlformats.org/officeDocument/2006/relationships/image" Target="../media/image179.png"/><Relationship Id="rId216" Type="http://schemas.openxmlformats.org/officeDocument/2006/relationships/image" Target="../media/image214.png"/><Relationship Id="rId237" Type="http://schemas.openxmlformats.org/officeDocument/2006/relationships/image" Target="../media/image235.png"/><Relationship Id="rId258" Type="http://schemas.openxmlformats.org/officeDocument/2006/relationships/image" Target="../media/image256.png"/><Relationship Id="rId279" Type="http://schemas.openxmlformats.org/officeDocument/2006/relationships/image" Target="../media/image277.png"/><Relationship Id="rId22" Type="http://schemas.openxmlformats.org/officeDocument/2006/relationships/image" Target="../media/image22.jpe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8.png"/><Relationship Id="rId85" Type="http://schemas.openxmlformats.org/officeDocument/2006/relationships/image" Target="../media/image85.png"/><Relationship Id="rId150" Type="http://schemas.openxmlformats.org/officeDocument/2006/relationships/image" Target="../media/image149.png"/><Relationship Id="rId171" Type="http://schemas.openxmlformats.org/officeDocument/2006/relationships/image" Target="../media/image169.png"/><Relationship Id="rId192" Type="http://schemas.openxmlformats.org/officeDocument/2006/relationships/image" Target="../media/image190.png"/><Relationship Id="rId206" Type="http://schemas.openxmlformats.org/officeDocument/2006/relationships/image" Target="../media/image204.png"/><Relationship Id="rId227" Type="http://schemas.openxmlformats.org/officeDocument/2006/relationships/image" Target="../media/image225.png"/><Relationship Id="rId248" Type="http://schemas.openxmlformats.org/officeDocument/2006/relationships/image" Target="../media/image246.png"/><Relationship Id="rId269" Type="http://schemas.openxmlformats.org/officeDocument/2006/relationships/image" Target="../media/image267.pn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png"/><Relationship Id="rId129" Type="http://schemas.openxmlformats.org/officeDocument/2006/relationships/image" Target="../media/image128.png"/><Relationship Id="rId280" Type="http://schemas.microsoft.com/office/2007/relationships/hdphoto" Target="../media/hdphoto3.wdp"/><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39.png"/><Relationship Id="rId161" Type="http://schemas.openxmlformats.org/officeDocument/2006/relationships/image" Target="../media/image159.png"/><Relationship Id="rId182" Type="http://schemas.openxmlformats.org/officeDocument/2006/relationships/image" Target="../media/image180.png"/><Relationship Id="rId217" Type="http://schemas.openxmlformats.org/officeDocument/2006/relationships/image" Target="../media/image215.png"/><Relationship Id="rId6" Type="http://schemas.openxmlformats.org/officeDocument/2006/relationships/image" Target="../media/image6.jpeg"/><Relationship Id="rId238" Type="http://schemas.openxmlformats.org/officeDocument/2006/relationships/image" Target="../media/image236.png"/><Relationship Id="rId259" Type="http://schemas.openxmlformats.org/officeDocument/2006/relationships/image" Target="../media/image257.png"/><Relationship Id="rId23" Type="http://schemas.openxmlformats.org/officeDocument/2006/relationships/image" Target="../media/image23.jpeg"/><Relationship Id="rId119" Type="http://schemas.openxmlformats.org/officeDocument/2006/relationships/image" Target="../media/image119.png"/><Relationship Id="rId270" Type="http://schemas.openxmlformats.org/officeDocument/2006/relationships/image" Target="../media/image268.png"/><Relationship Id="rId44" Type="http://schemas.openxmlformats.org/officeDocument/2006/relationships/image" Target="../media/image44.png"/><Relationship Id="rId65" Type="http://schemas.openxmlformats.org/officeDocument/2006/relationships/image" Target="../media/image65.jpeg"/><Relationship Id="rId86" Type="http://schemas.openxmlformats.org/officeDocument/2006/relationships/image" Target="../media/image86.png"/><Relationship Id="rId130" Type="http://schemas.openxmlformats.org/officeDocument/2006/relationships/image" Target="../media/image129.png"/><Relationship Id="rId151" Type="http://schemas.openxmlformats.org/officeDocument/2006/relationships/image" Target="../media/image150.png"/><Relationship Id="rId172" Type="http://schemas.openxmlformats.org/officeDocument/2006/relationships/image" Target="../media/image170.png"/><Relationship Id="rId193" Type="http://schemas.openxmlformats.org/officeDocument/2006/relationships/image" Target="../media/image191.png"/><Relationship Id="rId207" Type="http://schemas.openxmlformats.org/officeDocument/2006/relationships/image" Target="../media/image205.png"/><Relationship Id="rId228" Type="http://schemas.openxmlformats.org/officeDocument/2006/relationships/image" Target="../media/image226.png"/><Relationship Id="rId249" Type="http://schemas.openxmlformats.org/officeDocument/2006/relationships/image" Target="../media/image247.png"/><Relationship Id="rId13" Type="http://schemas.openxmlformats.org/officeDocument/2006/relationships/image" Target="../media/image13.jpeg"/><Relationship Id="rId109" Type="http://schemas.openxmlformats.org/officeDocument/2006/relationships/image" Target="../media/image109.png"/><Relationship Id="rId260" Type="http://schemas.openxmlformats.org/officeDocument/2006/relationships/image" Target="../media/image258.png"/><Relationship Id="rId281" Type="http://schemas.openxmlformats.org/officeDocument/2006/relationships/image" Target="../media/image278.png"/><Relationship Id="rId34" Type="http://schemas.openxmlformats.org/officeDocument/2006/relationships/image" Target="../media/image34.jpe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4.png"/><Relationship Id="rId141" Type="http://schemas.openxmlformats.org/officeDocument/2006/relationships/image" Target="../media/image140.png"/><Relationship Id="rId146" Type="http://schemas.openxmlformats.org/officeDocument/2006/relationships/image" Target="../media/image145.png"/><Relationship Id="rId167" Type="http://schemas.openxmlformats.org/officeDocument/2006/relationships/image" Target="../media/image165.png"/><Relationship Id="rId188" Type="http://schemas.openxmlformats.org/officeDocument/2006/relationships/image" Target="../media/image186.png"/><Relationship Id="rId7" Type="http://schemas.openxmlformats.org/officeDocument/2006/relationships/image" Target="../media/image7.jpe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0.png"/><Relationship Id="rId183" Type="http://schemas.openxmlformats.org/officeDocument/2006/relationships/image" Target="../media/image181.png"/><Relationship Id="rId213" Type="http://schemas.openxmlformats.org/officeDocument/2006/relationships/image" Target="../media/image211.png"/><Relationship Id="rId218" Type="http://schemas.openxmlformats.org/officeDocument/2006/relationships/image" Target="../media/image216.png"/><Relationship Id="rId234" Type="http://schemas.openxmlformats.org/officeDocument/2006/relationships/image" Target="../media/image232.png"/><Relationship Id="rId239" Type="http://schemas.openxmlformats.org/officeDocument/2006/relationships/image" Target="../media/image237.png"/><Relationship Id="rId2" Type="http://schemas.openxmlformats.org/officeDocument/2006/relationships/image" Target="../media/image2.jpeg"/><Relationship Id="rId29" Type="http://schemas.openxmlformats.org/officeDocument/2006/relationships/image" Target="../media/image29.jpeg"/><Relationship Id="rId250" Type="http://schemas.openxmlformats.org/officeDocument/2006/relationships/image" Target="../media/image248.png"/><Relationship Id="rId255" Type="http://schemas.openxmlformats.org/officeDocument/2006/relationships/image" Target="../media/image253.png"/><Relationship Id="rId271" Type="http://schemas.openxmlformats.org/officeDocument/2006/relationships/image" Target="../media/image269.jpg"/><Relationship Id="rId276" Type="http://schemas.openxmlformats.org/officeDocument/2006/relationships/image" Target="../media/image274.png"/><Relationship Id="rId24" Type="http://schemas.openxmlformats.org/officeDocument/2006/relationships/image" Target="../media/image24.jpe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0.png"/><Relationship Id="rId136" Type="http://schemas.openxmlformats.org/officeDocument/2006/relationships/image" Target="../media/image135.png"/><Relationship Id="rId157" Type="http://schemas.openxmlformats.org/officeDocument/2006/relationships/image" Target="../media/image155.png"/><Relationship Id="rId178" Type="http://schemas.openxmlformats.org/officeDocument/2006/relationships/image" Target="../media/image176.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1.png"/><Relationship Id="rId173" Type="http://schemas.openxmlformats.org/officeDocument/2006/relationships/image" Target="../media/image171.png"/><Relationship Id="rId194" Type="http://schemas.openxmlformats.org/officeDocument/2006/relationships/image" Target="../media/image192.png"/><Relationship Id="rId199" Type="http://schemas.openxmlformats.org/officeDocument/2006/relationships/image" Target="../media/image197.png"/><Relationship Id="rId203" Type="http://schemas.openxmlformats.org/officeDocument/2006/relationships/image" Target="../media/image201.png"/><Relationship Id="rId208" Type="http://schemas.openxmlformats.org/officeDocument/2006/relationships/image" Target="../media/image206.png"/><Relationship Id="rId229" Type="http://schemas.openxmlformats.org/officeDocument/2006/relationships/image" Target="../media/image227.png"/><Relationship Id="rId19" Type="http://schemas.openxmlformats.org/officeDocument/2006/relationships/image" Target="../media/image19.jpeg"/><Relationship Id="rId224" Type="http://schemas.openxmlformats.org/officeDocument/2006/relationships/image" Target="../media/image222.png"/><Relationship Id="rId240" Type="http://schemas.openxmlformats.org/officeDocument/2006/relationships/image" Target="../media/image238.png"/><Relationship Id="rId245" Type="http://schemas.openxmlformats.org/officeDocument/2006/relationships/image" Target="../media/image243.png"/><Relationship Id="rId261" Type="http://schemas.openxmlformats.org/officeDocument/2006/relationships/image" Target="../media/image259.png"/><Relationship Id="rId266" Type="http://schemas.openxmlformats.org/officeDocument/2006/relationships/image" Target="../media/image264.png"/><Relationship Id="rId287" Type="http://schemas.openxmlformats.org/officeDocument/2006/relationships/image" Target="../media/image281.pn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5.png"/><Relationship Id="rId147" Type="http://schemas.openxmlformats.org/officeDocument/2006/relationships/image" Target="../media/image146.png"/><Relationship Id="rId168" Type="http://schemas.openxmlformats.org/officeDocument/2006/relationships/image" Target="../media/image166.png"/><Relationship Id="rId282" Type="http://schemas.microsoft.com/office/2007/relationships/hdphoto" Target="../media/hdphoto4.wdp"/><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1.png"/><Relationship Id="rId163" Type="http://schemas.openxmlformats.org/officeDocument/2006/relationships/image" Target="../media/image161.png"/><Relationship Id="rId184" Type="http://schemas.openxmlformats.org/officeDocument/2006/relationships/image" Target="../media/image182.png"/><Relationship Id="rId189" Type="http://schemas.openxmlformats.org/officeDocument/2006/relationships/image" Target="../media/image187.png"/><Relationship Id="rId219" Type="http://schemas.openxmlformats.org/officeDocument/2006/relationships/image" Target="../media/image217.png"/><Relationship Id="rId3" Type="http://schemas.openxmlformats.org/officeDocument/2006/relationships/image" Target="../media/image3.jpeg"/><Relationship Id="rId214" Type="http://schemas.openxmlformats.org/officeDocument/2006/relationships/image" Target="../media/image212.png"/><Relationship Id="rId230" Type="http://schemas.openxmlformats.org/officeDocument/2006/relationships/image" Target="../media/image228.png"/><Relationship Id="rId235" Type="http://schemas.openxmlformats.org/officeDocument/2006/relationships/image" Target="../media/image233.png"/><Relationship Id="rId251" Type="http://schemas.openxmlformats.org/officeDocument/2006/relationships/image" Target="../media/image249.png"/><Relationship Id="rId256" Type="http://schemas.openxmlformats.org/officeDocument/2006/relationships/image" Target="../media/image254.png"/><Relationship Id="rId277" Type="http://schemas.openxmlformats.org/officeDocument/2006/relationships/image" Target="../media/image275.png"/><Relationship Id="rId25" Type="http://schemas.openxmlformats.org/officeDocument/2006/relationships/image" Target="../media/image25.jpeg"/><Relationship Id="rId46" Type="http://schemas.openxmlformats.org/officeDocument/2006/relationships/image" Target="../media/image46.png"/><Relationship Id="rId67" Type="http://schemas.openxmlformats.org/officeDocument/2006/relationships/image" Target="../media/image67.jpeg"/><Relationship Id="rId116" Type="http://schemas.openxmlformats.org/officeDocument/2006/relationships/image" Target="../media/image116.png"/><Relationship Id="rId137" Type="http://schemas.openxmlformats.org/officeDocument/2006/relationships/image" Target="../media/image136.png"/><Relationship Id="rId158" Type="http://schemas.openxmlformats.org/officeDocument/2006/relationships/image" Target="../media/image156.png"/><Relationship Id="rId272" Type="http://schemas.openxmlformats.org/officeDocument/2006/relationships/image" Target="../media/image270.jpeg"/><Relationship Id="rId20" Type="http://schemas.openxmlformats.org/officeDocument/2006/relationships/image" Target="../media/image20.jpeg"/><Relationship Id="rId41" Type="http://schemas.openxmlformats.org/officeDocument/2006/relationships/image" Target="../media/image41.png"/><Relationship Id="rId62" Type="http://schemas.openxmlformats.org/officeDocument/2006/relationships/image" Target="../media/image62.jpe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1.png"/><Relationship Id="rId153" Type="http://schemas.openxmlformats.org/officeDocument/2006/relationships/image" Target="../media/image152.png"/><Relationship Id="rId174" Type="http://schemas.openxmlformats.org/officeDocument/2006/relationships/image" Target="../media/image172.png"/><Relationship Id="rId179" Type="http://schemas.openxmlformats.org/officeDocument/2006/relationships/image" Target="../media/image177.png"/><Relationship Id="rId195" Type="http://schemas.openxmlformats.org/officeDocument/2006/relationships/image" Target="../media/image193.png"/><Relationship Id="rId209" Type="http://schemas.openxmlformats.org/officeDocument/2006/relationships/image" Target="../media/image207.png"/><Relationship Id="rId190" Type="http://schemas.openxmlformats.org/officeDocument/2006/relationships/image" Target="../media/image188.png"/><Relationship Id="rId204" Type="http://schemas.openxmlformats.org/officeDocument/2006/relationships/image" Target="../media/image202.png"/><Relationship Id="rId220" Type="http://schemas.openxmlformats.org/officeDocument/2006/relationships/image" Target="../media/image218.png"/><Relationship Id="rId225" Type="http://schemas.openxmlformats.org/officeDocument/2006/relationships/image" Target="../media/image223.png"/><Relationship Id="rId241" Type="http://schemas.openxmlformats.org/officeDocument/2006/relationships/image" Target="../media/image239.png"/><Relationship Id="rId246" Type="http://schemas.openxmlformats.org/officeDocument/2006/relationships/image" Target="../media/image244.png"/><Relationship Id="rId267" Type="http://schemas.openxmlformats.org/officeDocument/2006/relationships/image" Target="../media/image265.png"/><Relationship Id="rId288" Type="http://schemas.microsoft.com/office/2007/relationships/hdphoto" Target="../media/hdphoto7.wdp"/><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6.png"/><Relationship Id="rId262" Type="http://schemas.openxmlformats.org/officeDocument/2006/relationships/image" Target="../media/image260.png"/><Relationship Id="rId283" Type="http://schemas.openxmlformats.org/officeDocument/2006/relationships/image" Target="../media/image279.pn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2.png"/><Relationship Id="rId148" Type="http://schemas.openxmlformats.org/officeDocument/2006/relationships/image" Target="../media/image147.png"/><Relationship Id="rId164" Type="http://schemas.openxmlformats.org/officeDocument/2006/relationships/image" Target="../media/image162.png"/><Relationship Id="rId169" Type="http://schemas.openxmlformats.org/officeDocument/2006/relationships/image" Target="../media/image167.png"/><Relationship Id="rId185" Type="http://schemas.openxmlformats.org/officeDocument/2006/relationships/image" Target="../media/image183.pn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78.png"/><Relationship Id="rId210" Type="http://schemas.openxmlformats.org/officeDocument/2006/relationships/image" Target="../media/image208.png"/><Relationship Id="rId215" Type="http://schemas.openxmlformats.org/officeDocument/2006/relationships/image" Target="../media/image213.png"/><Relationship Id="rId236" Type="http://schemas.openxmlformats.org/officeDocument/2006/relationships/image" Target="../media/image234.emf"/><Relationship Id="rId257" Type="http://schemas.openxmlformats.org/officeDocument/2006/relationships/image" Target="../media/image255.png"/><Relationship Id="rId278" Type="http://schemas.openxmlformats.org/officeDocument/2006/relationships/image" Target="../media/image276.jpeg"/><Relationship Id="rId26" Type="http://schemas.openxmlformats.org/officeDocument/2006/relationships/image" Target="../media/image26.jpeg"/><Relationship Id="rId231" Type="http://schemas.openxmlformats.org/officeDocument/2006/relationships/image" Target="../media/image229.png"/><Relationship Id="rId252" Type="http://schemas.openxmlformats.org/officeDocument/2006/relationships/image" Target="../media/image250.png"/><Relationship Id="rId273" Type="http://schemas.openxmlformats.org/officeDocument/2006/relationships/image" Target="../media/image271.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2.png"/><Relationship Id="rId154" Type="http://schemas.openxmlformats.org/officeDocument/2006/relationships/image" Target="../media/image153.png"/><Relationship Id="rId175" Type="http://schemas.openxmlformats.org/officeDocument/2006/relationships/image" Target="../media/image173.png"/><Relationship Id="rId196" Type="http://schemas.openxmlformats.org/officeDocument/2006/relationships/image" Target="../media/image194.png"/><Relationship Id="rId200" Type="http://schemas.openxmlformats.org/officeDocument/2006/relationships/image" Target="../media/image198.png"/><Relationship Id="rId16" Type="http://schemas.openxmlformats.org/officeDocument/2006/relationships/image" Target="../media/image16.jpeg"/><Relationship Id="rId221" Type="http://schemas.openxmlformats.org/officeDocument/2006/relationships/image" Target="../media/image219.png"/><Relationship Id="rId242" Type="http://schemas.openxmlformats.org/officeDocument/2006/relationships/image" Target="../media/image240.png"/><Relationship Id="rId263" Type="http://schemas.openxmlformats.org/officeDocument/2006/relationships/image" Target="../media/image261.png"/><Relationship Id="rId284" Type="http://schemas.microsoft.com/office/2007/relationships/hdphoto" Target="../media/hdphoto5.wdp"/><Relationship Id="rId37" Type="http://schemas.openxmlformats.org/officeDocument/2006/relationships/image" Target="../media/image37.jpe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microsoft.com/office/2007/relationships/hdphoto" Target="../media/hdphoto1.wdp"/><Relationship Id="rId144" Type="http://schemas.openxmlformats.org/officeDocument/2006/relationships/image" Target="../media/image143.png"/><Relationship Id="rId90" Type="http://schemas.openxmlformats.org/officeDocument/2006/relationships/image" Target="../media/image90.png"/><Relationship Id="rId165" Type="http://schemas.openxmlformats.org/officeDocument/2006/relationships/image" Target="../media/image163.png"/><Relationship Id="rId186" Type="http://schemas.openxmlformats.org/officeDocument/2006/relationships/image" Target="../media/image184.png"/><Relationship Id="rId211" Type="http://schemas.openxmlformats.org/officeDocument/2006/relationships/image" Target="../media/image209.png"/><Relationship Id="rId232" Type="http://schemas.openxmlformats.org/officeDocument/2006/relationships/image" Target="../media/image230.png"/><Relationship Id="rId253" Type="http://schemas.openxmlformats.org/officeDocument/2006/relationships/image" Target="../media/image251.png"/><Relationship Id="rId274" Type="http://schemas.openxmlformats.org/officeDocument/2006/relationships/image" Target="../media/image272.png"/><Relationship Id="rId27" Type="http://schemas.openxmlformats.org/officeDocument/2006/relationships/image" Target="../media/image27.jpe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3.png"/><Relationship Id="rId80" Type="http://schemas.openxmlformats.org/officeDocument/2006/relationships/image" Target="../media/image80.png"/><Relationship Id="rId155" Type="http://schemas.openxmlformats.org/officeDocument/2006/relationships/image" Target="../media/image154.png"/><Relationship Id="rId176" Type="http://schemas.openxmlformats.org/officeDocument/2006/relationships/image" Target="../media/image174.png"/><Relationship Id="rId197" Type="http://schemas.openxmlformats.org/officeDocument/2006/relationships/image" Target="../media/image195.png"/><Relationship Id="rId201" Type="http://schemas.openxmlformats.org/officeDocument/2006/relationships/image" Target="../media/image199.png"/><Relationship Id="rId222" Type="http://schemas.openxmlformats.org/officeDocument/2006/relationships/image" Target="../media/image220.png"/><Relationship Id="rId243" Type="http://schemas.openxmlformats.org/officeDocument/2006/relationships/image" Target="../media/image241.png"/><Relationship Id="rId264" Type="http://schemas.openxmlformats.org/officeDocument/2006/relationships/image" Target="../media/image262.png"/><Relationship Id="rId285" Type="http://schemas.openxmlformats.org/officeDocument/2006/relationships/image" Target="../media/image280.pn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3.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4.png"/><Relationship Id="rId166" Type="http://schemas.openxmlformats.org/officeDocument/2006/relationships/image" Target="../media/image164.png"/><Relationship Id="rId187" Type="http://schemas.openxmlformats.org/officeDocument/2006/relationships/image" Target="../media/image185.png"/><Relationship Id="rId1" Type="http://schemas.openxmlformats.org/officeDocument/2006/relationships/image" Target="../media/image1.jpeg"/><Relationship Id="rId212" Type="http://schemas.openxmlformats.org/officeDocument/2006/relationships/image" Target="../media/image210.png"/><Relationship Id="rId233" Type="http://schemas.openxmlformats.org/officeDocument/2006/relationships/image" Target="../media/image231.png"/><Relationship Id="rId254" Type="http://schemas.openxmlformats.org/officeDocument/2006/relationships/image" Target="../media/image252.png"/><Relationship Id="rId28" Type="http://schemas.openxmlformats.org/officeDocument/2006/relationships/image" Target="../media/image28.jpe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3.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4.png"/><Relationship Id="rId156" Type="http://schemas.microsoft.com/office/2007/relationships/hdphoto" Target="../media/hdphoto2.wdp"/><Relationship Id="rId177" Type="http://schemas.openxmlformats.org/officeDocument/2006/relationships/image" Target="../media/image175.png"/><Relationship Id="rId198" Type="http://schemas.openxmlformats.org/officeDocument/2006/relationships/image" Target="../media/image196.png"/><Relationship Id="rId202" Type="http://schemas.openxmlformats.org/officeDocument/2006/relationships/image" Target="../media/image200.png"/><Relationship Id="rId223" Type="http://schemas.openxmlformats.org/officeDocument/2006/relationships/image" Target="../media/image221.png"/><Relationship Id="rId244" Type="http://schemas.openxmlformats.org/officeDocument/2006/relationships/image" Target="../media/image242.png"/><Relationship Id="rId18" Type="http://schemas.openxmlformats.org/officeDocument/2006/relationships/image" Target="../media/image18.jpeg"/><Relationship Id="rId39" Type="http://schemas.openxmlformats.org/officeDocument/2006/relationships/image" Target="../media/image39.png"/><Relationship Id="rId265" Type="http://schemas.openxmlformats.org/officeDocument/2006/relationships/image" Target="../media/image263.png"/><Relationship Id="rId286" Type="http://schemas.microsoft.com/office/2007/relationships/hdphoto" Target="../media/hdphoto6.wdp"/></Relationships>
</file>

<file path=xl/drawings/_rels/drawing2.xml.rels><?xml version="1.0" encoding="UTF-8" standalone="yes"?>
<Relationships xmlns="http://schemas.openxmlformats.org/package/2006/relationships"><Relationship Id="rId2" Type="http://schemas.openxmlformats.org/officeDocument/2006/relationships/image" Target="../media/image283.jpeg"/><Relationship Id="rId1" Type="http://schemas.openxmlformats.org/officeDocument/2006/relationships/image" Target="../media/image269.jpg"/></Relationships>
</file>

<file path=xl/drawings/drawing1.xml><?xml version="1.0" encoding="utf-8"?>
<xdr:wsDr xmlns:xdr="http://schemas.openxmlformats.org/drawingml/2006/spreadsheetDrawing" xmlns:a="http://schemas.openxmlformats.org/drawingml/2006/main">
  <xdr:twoCellAnchor editAs="oneCell">
    <xdr:from>
      <xdr:col>2</xdr:col>
      <xdr:colOff>183175</xdr:colOff>
      <xdr:row>185</xdr:row>
      <xdr:rowOff>39144</xdr:rowOff>
    </xdr:from>
    <xdr:to>
      <xdr:col>2</xdr:col>
      <xdr:colOff>756031</xdr:colOff>
      <xdr:row>185</xdr:row>
      <xdr:rowOff>612000</xdr:rowOff>
    </xdr:to>
    <xdr:pic>
      <xdr:nvPicPr>
        <xdr:cNvPr id="183" name="Рисунок 182">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72182" y="119858425"/>
          <a:ext cx="572856" cy="572856"/>
        </a:xfrm>
        <a:prstGeom prst="rect">
          <a:avLst/>
        </a:prstGeom>
      </xdr:spPr>
    </xdr:pic>
    <xdr:clientData/>
  </xdr:twoCellAnchor>
  <xdr:twoCellAnchor editAs="oneCell">
    <xdr:from>
      <xdr:col>2</xdr:col>
      <xdr:colOff>146540</xdr:colOff>
      <xdr:row>279</xdr:row>
      <xdr:rowOff>14654</xdr:rowOff>
    </xdr:from>
    <xdr:to>
      <xdr:col>2</xdr:col>
      <xdr:colOff>758540</xdr:colOff>
      <xdr:row>280</xdr:row>
      <xdr:rowOff>352</xdr:rowOff>
    </xdr:to>
    <xdr:pic>
      <xdr:nvPicPr>
        <xdr:cNvPr id="254" name="Рисунок 253">
          <a:extLst>
            <a:ext uri="{FF2B5EF4-FFF2-40B4-BE49-F238E27FC236}">
              <a16:creationId xmlns:a16="http://schemas.microsoft.com/office/drawing/2014/main" xmlns="" id="{00000000-0008-0000-0000-0000F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47290" y="179810019"/>
          <a:ext cx="612000" cy="612000"/>
        </a:xfrm>
        <a:prstGeom prst="rect">
          <a:avLst/>
        </a:prstGeom>
      </xdr:spPr>
    </xdr:pic>
    <xdr:clientData/>
  </xdr:twoCellAnchor>
  <xdr:twoCellAnchor editAs="oneCell">
    <xdr:from>
      <xdr:col>2</xdr:col>
      <xdr:colOff>146540</xdr:colOff>
      <xdr:row>280</xdr:row>
      <xdr:rowOff>14654</xdr:rowOff>
    </xdr:from>
    <xdr:to>
      <xdr:col>2</xdr:col>
      <xdr:colOff>758540</xdr:colOff>
      <xdr:row>281</xdr:row>
      <xdr:rowOff>353</xdr:rowOff>
    </xdr:to>
    <xdr:pic>
      <xdr:nvPicPr>
        <xdr:cNvPr id="255" name="Рисунок 254">
          <a:extLst>
            <a:ext uri="{FF2B5EF4-FFF2-40B4-BE49-F238E27FC236}">
              <a16:creationId xmlns:a16="http://schemas.microsoft.com/office/drawing/2014/main" xmlns="" id="{00000000-0008-0000-0000-0000F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47290" y="180440135"/>
          <a:ext cx="612000" cy="612000"/>
        </a:xfrm>
        <a:prstGeom prst="rect">
          <a:avLst/>
        </a:prstGeom>
      </xdr:spPr>
    </xdr:pic>
    <xdr:clientData/>
  </xdr:twoCellAnchor>
  <xdr:twoCellAnchor editAs="oneCell">
    <xdr:from>
      <xdr:col>2</xdr:col>
      <xdr:colOff>173935</xdr:colOff>
      <xdr:row>372</xdr:row>
      <xdr:rowOff>8283</xdr:rowOff>
    </xdr:from>
    <xdr:to>
      <xdr:col>2</xdr:col>
      <xdr:colOff>785935</xdr:colOff>
      <xdr:row>372</xdr:row>
      <xdr:rowOff>620283</xdr:rowOff>
    </xdr:to>
    <xdr:pic>
      <xdr:nvPicPr>
        <xdr:cNvPr id="287" name="Рисунок 286">
          <a:extLst>
            <a:ext uri="{FF2B5EF4-FFF2-40B4-BE49-F238E27FC236}">
              <a16:creationId xmlns:a16="http://schemas.microsoft.com/office/drawing/2014/main" xmlns="" id="{00000000-0008-0000-0000-00001F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70544" y="255733826"/>
          <a:ext cx="612000" cy="612000"/>
        </a:xfrm>
        <a:prstGeom prst="rect">
          <a:avLst/>
        </a:prstGeom>
      </xdr:spPr>
    </xdr:pic>
    <xdr:clientData/>
  </xdr:twoCellAnchor>
  <xdr:twoCellAnchor editAs="oneCell">
    <xdr:from>
      <xdr:col>2</xdr:col>
      <xdr:colOff>157371</xdr:colOff>
      <xdr:row>373</xdr:row>
      <xdr:rowOff>8283</xdr:rowOff>
    </xdr:from>
    <xdr:to>
      <xdr:col>2</xdr:col>
      <xdr:colOff>769371</xdr:colOff>
      <xdr:row>373</xdr:row>
      <xdr:rowOff>620283</xdr:rowOff>
    </xdr:to>
    <xdr:pic>
      <xdr:nvPicPr>
        <xdr:cNvPr id="288" name="Рисунок 287">
          <a:extLst>
            <a:ext uri="{FF2B5EF4-FFF2-40B4-BE49-F238E27FC236}">
              <a16:creationId xmlns:a16="http://schemas.microsoft.com/office/drawing/2014/main" xmlns="" id="{00000000-0008-0000-0000-000020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53980" y="256363305"/>
          <a:ext cx="612000" cy="612000"/>
        </a:xfrm>
        <a:prstGeom prst="rect">
          <a:avLst/>
        </a:prstGeom>
      </xdr:spPr>
    </xdr:pic>
    <xdr:clientData/>
  </xdr:twoCellAnchor>
  <xdr:twoCellAnchor editAs="oneCell">
    <xdr:from>
      <xdr:col>2</xdr:col>
      <xdr:colOff>157371</xdr:colOff>
      <xdr:row>374</xdr:row>
      <xdr:rowOff>8283</xdr:rowOff>
    </xdr:from>
    <xdr:to>
      <xdr:col>2</xdr:col>
      <xdr:colOff>769371</xdr:colOff>
      <xdr:row>374</xdr:row>
      <xdr:rowOff>620283</xdr:rowOff>
    </xdr:to>
    <xdr:pic>
      <xdr:nvPicPr>
        <xdr:cNvPr id="289" name="Рисунок 288">
          <a:extLst>
            <a:ext uri="{FF2B5EF4-FFF2-40B4-BE49-F238E27FC236}">
              <a16:creationId xmlns:a16="http://schemas.microsoft.com/office/drawing/2014/main" xmlns="" id="{00000000-0008-0000-0000-00002101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153980" y="256992783"/>
          <a:ext cx="612000" cy="612000"/>
        </a:xfrm>
        <a:prstGeom prst="rect">
          <a:avLst/>
        </a:prstGeom>
      </xdr:spPr>
    </xdr:pic>
    <xdr:clientData/>
  </xdr:twoCellAnchor>
  <xdr:twoCellAnchor editAs="oneCell">
    <xdr:from>
      <xdr:col>2</xdr:col>
      <xdr:colOff>157371</xdr:colOff>
      <xdr:row>376</xdr:row>
      <xdr:rowOff>8283</xdr:rowOff>
    </xdr:from>
    <xdr:to>
      <xdr:col>2</xdr:col>
      <xdr:colOff>769371</xdr:colOff>
      <xdr:row>376</xdr:row>
      <xdr:rowOff>620283</xdr:rowOff>
    </xdr:to>
    <xdr:pic>
      <xdr:nvPicPr>
        <xdr:cNvPr id="290" name="Рисунок 289">
          <a:extLst>
            <a:ext uri="{FF2B5EF4-FFF2-40B4-BE49-F238E27FC236}">
              <a16:creationId xmlns:a16="http://schemas.microsoft.com/office/drawing/2014/main" xmlns="" id="{00000000-0008-0000-0000-000022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3980" y="257622261"/>
          <a:ext cx="612000" cy="612000"/>
        </a:xfrm>
        <a:prstGeom prst="rect">
          <a:avLst/>
        </a:prstGeom>
      </xdr:spPr>
    </xdr:pic>
    <xdr:clientData/>
  </xdr:twoCellAnchor>
  <xdr:twoCellAnchor editAs="oneCell">
    <xdr:from>
      <xdr:col>2</xdr:col>
      <xdr:colOff>157371</xdr:colOff>
      <xdr:row>377</xdr:row>
      <xdr:rowOff>8283</xdr:rowOff>
    </xdr:from>
    <xdr:to>
      <xdr:col>2</xdr:col>
      <xdr:colOff>769371</xdr:colOff>
      <xdr:row>377</xdr:row>
      <xdr:rowOff>620283</xdr:rowOff>
    </xdr:to>
    <xdr:pic>
      <xdr:nvPicPr>
        <xdr:cNvPr id="291" name="Рисунок 290">
          <a:extLst>
            <a:ext uri="{FF2B5EF4-FFF2-40B4-BE49-F238E27FC236}">
              <a16:creationId xmlns:a16="http://schemas.microsoft.com/office/drawing/2014/main" xmlns="" id="{00000000-0008-0000-0000-00002301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980" y="258251740"/>
          <a:ext cx="612000" cy="612000"/>
        </a:xfrm>
        <a:prstGeom prst="rect">
          <a:avLst/>
        </a:prstGeom>
      </xdr:spPr>
    </xdr:pic>
    <xdr:clientData/>
  </xdr:twoCellAnchor>
  <xdr:twoCellAnchor editAs="oneCell">
    <xdr:from>
      <xdr:col>2</xdr:col>
      <xdr:colOff>182222</xdr:colOff>
      <xdr:row>378</xdr:row>
      <xdr:rowOff>24849</xdr:rowOff>
    </xdr:from>
    <xdr:to>
      <xdr:col>2</xdr:col>
      <xdr:colOff>758222</xdr:colOff>
      <xdr:row>378</xdr:row>
      <xdr:rowOff>600849</xdr:rowOff>
    </xdr:to>
    <xdr:pic>
      <xdr:nvPicPr>
        <xdr:cNvPr id="292" name="Рисунок 291">
          <a:extLst>
            <a:ext uri="{FF2B5EF4-FFF2-40B4-BE49-F238E27FC236}">
              <a16:creationId xmlns:a16="http://schemas.microsoft.com/office/drawing/2014/main" xmlns="" id="{00000000-0008-0000-0000-00002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178831" y="258897784"/>
          <a:ext cx="576000" cy="576000"/>
        </a:xfrm>
        <a:prstGeom prst="rect">
          <a:avLst/>
        </a:prstGeom>
      </xdr:spPr>
    </xdr:pic>
    <xdr:clientData/>
  </xdr:twoCellAnchor>
  <xdr:twoCellAnchor editAs="oneCell">
    <xdr:from>
      <xdr:col>2</xdr:col>
      <xdr:colOff>182222</xdr:colOff>
      <xdr:row>379</xdr:row>
      <xdr:rowOff>24849</xdr:rowOff>
    </xdr:from>
    <xdr:to>
      <xdr:col>2</xdr:col>
      <xdr:colOff>758222</xdr:colOff>
      <xdr:row>379</xdr:row>
      <xdr:rowOff>600849</xdr:rowOff>
    </xdr:to>
    <xdr:pic>
      <xdr:nvPicPr>
        <xdr:cNvPr id="293" name="Рисунок 292">
          <a:extLst>
            <a:ext uri="{FF2B5EF4-FFF2-40B4-BE49-F238E27FC236}">
              <a16:creationId xmlns:a16="http://schemas.microsoft.com/office/drawing/2014/main" xmlns="" id="{00000000-0008-0000-0000-00002501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78831" y="259527262"/>
          <a:ext cx="576000" cy="576000"/>
        </a:xfrm>
        <a:prstGeom prst="rect">
          <a:avLst/>
        </a:prstGeom>
      </xdr:spPr>
    </xdr:pic>
    <xdr:clientData/>
  </xdr:twoCellAnchor>
  <xdr:twoCellAnchor editAs="oneCell">
    <xdr:from>
      <xdr:col>2</xdr:col>
      <xdr:colOff>157369</xdr:colOff>
      <xdr:row>382</xdr:row>
      <xdr:rowOff>8283</xdr:rowOff>
    </xdr:from>
    <xdr:to>
      <xdr:col>2</xdr:col>
      <xdr:colOff>769369</xdr:colOff>
      <xdr:row>382</xdr:row>
      <xdr:rowOff>620283</xdr:rowOff>
    </xdr:to>
    <xdr:pic>
      <xdr:nvPicPr>
        <xdr:cNvPr id="294" name="Рисунок 293">
          <a:extLst>
            <a:ext uri="{FF2B5EF4-FFF2-40B4-BE49-F238E27FC236}">
              <a16:creationId xmlns:a16="http://schemas.microsoft.com/office/drawing/2014/main" xmlns="" id="{00000000-0008-0000-0000-00002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53978" y="260140174"/>
          <a:ext cx="612000" cy="612000"/>
        </a:xfrm>
        <a:prstGeom prst="rect">
          <a:avLst/>
        </a:prstGeom>
      </xdr:spPr>
    </xdr:pic>
    <xdr:clientData/>
  </xdr:twoCellAnchor>
  <xdr:twoCellAnchor editAs="oneCell">
    <xdr:from>
      <xdr:col>2</xdr:col>
      <xdr:colOff>157369</xdr:colOff>
      <xdr:row>383</xdr:row>
      <xdr:rowOff>8283</xdr:rowOff>
    </xdr:from>
    <xdr:to>
      <xdr:col>2</xdr:col>
      <xdr:colOff>769369</xdr:colOff>
      <xdr:row>383</xdr:row>
      <xdr:rowOff>620283</xdr:rowOff>
    </xdr:to>
    <xdr:pic>
      <xdr:nvPicPr>
        <xdr:cNvPr id="295" name="Рисунок 294">
          <a:extLst>
            <a:ext uri="{FF2B5EF4-FFF2-40B4-BE49-F238E27FC236}">
              <a16:creationId xmlns:a16="http://schemas.microsoft.com/office/drawing/2014/main" xmlns="" id="{00000000-0008-0000-0000-000027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53978" y="260769653"/>
          <a:ext cx="612000" cy="612000"/>
        </a:xfrm>
        <a:prstGeom prst="rect">
          <a:avLst/>
        </a:prstGeom>
      </xdr:spPr>
    </xdr:pic>
    <xdr:clientData/>
  </xdr:twoCellAnchor>
  <xdr:twoCellAnchor editAs="oneCell">
    <xdr:from>
      <xdr:col>2</xdr:col>
      <xdr:colOff>157369</xdr:colOff>
      <xdr:row>384</xdr:row>
      <xdr:rowOff>8283</xdr:rowOff>
    </xdr:from>
    <xdr:to>
      <xdr:col>2</xdr:col>
      <xdr:colOff>769369</xdr:colOff>
      <xdr:row>384</xdr:row>
      <xdr:rowOff>620283</xdr:rowOff>
    </xdr:to>
    <xdr:pic>
      <xdr:nvPicPr>
        <xdr:cNvPr id="296" name="Рисунок 295">
          <a:extLst>
            <a:ext uri="{FF2B5EF4-FFF2-40B4-BE49-F238E27FC236}">
              <a16:creationId xmlns:a16="http://schemas.microsoft.com/office/drawing/2014/main" xmlns="" id="{00000000-0008-0000-0000-00002801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53978" y="261399131"/>
          <a:ext cx="612000" cy="612000"/>
        </a:xfrm>
        <a:prstGeom prst="rect">
          <a:avLst/>
        </a:prstGeom>
      </xdr:spPr>
    </xdr:pic>
    <xdr:clientData/>
  </xdr:twoCellAnchor>
  <xdr:twoCellAnchor editAs="oneCell">
    <xdr:from>
      <xdr:col>2</xdr:col>
      <xdr:colOff>157369</xdr:colOff>
      <xdr:row>385</xdr:row>
      <xdr:rowOff>8283</xdr:rowOff>
    </xdr:from>
    <xdr:to>
      <xdr:col>2</xdr:col>
      <xdr:colOff>769369</xdr:colOff>
      <xdr:row>385</xdr:row>
      <xdr:rowOff>620283</xdr:rowOff>
    </xdr:to>
    <xdr:pic>
      <xdr:nvPicPr>
        <xdr:cNvPr id="297" name="Рисунок 296">
          <a:extLst>
            <a:ext uri="{FF2B5EF4-FFF2-40B4-BE49-F238E27FC236}">
              <a16:creationId xmlns:a16="http://schemas.microsoft.com/office/drawing/2014/main" xmlns="" id="{00000000-0008-0000-0000-00002901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153978" y="262028609"/>
          <a:ext cx="612000" cy="612000"/>
        </a:xfrm>
        <a:prstGeom prst="rect">
          <a:avLst/>
        </a:prstGeom>
      </xdr:spPr>
    </xdr:pic>
    <xdr:clientData/>
  </xdr:twoCellAnchor>
  <xdr:twoCellAnchor editAs="oneCell">
    <xdr:from>
      <xdr:col>2</xdr:col>
      <xdr:colOff>173937</xdr:colOff>
      <xdr:row>386</xdr:row>
      <xdr:rowOff>8283</xdr:rowOff>
    </xdr:from>
    <xdr:to>
      <xdr:col>2</xdr:col>
      <xdr:colOff>785937</xdr:colOff>
      <xdr:row>386</xdr:row>
      <xdr:rowOff>620283</xdr:rowOff>
    </xdr:to>
    <xdr:pic>
      <xdr:nvPicPr>
        <xdr:cNvPr id="298" name="Рисунок 297">
          <a:extLst>
            <a:ext uri="{FF2B5EF4-FFF2-40B4-BE49-F238E27FC236}">
              <a16:creationId xmlns:a16="http://schemas.microsoft.com/office/drawing/2014/main" xmlns="" id="{00000000-0008-0000-0000-00002A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70546" y="262658087"/>
          <a:ext cx="612000" cy="612000"/>
        </a:xfrm>
        <a:prstGeom prst="rect">
          <a:avLst/>
        </a:prstGeom>
      </xdr:spPr>
    </xdr:pic>
    <xdr:clientData/>
  </xdr:twoCellAnchor>
  <xdr:twoCellAnchor editAs="oneCell">
    <xdr:from>
      <xdr:col>2</xdr:col>
      <xdr:colOff>173937</xdr:colOff>
      <xdr:row>387</xdr:row>
      <xdr:rowOff>8283</xdr:rowOff>
    </xdr:from>
    <xdr:to>
      <xdr:col>2</xdr:col>
      <xdr:colOff>785937</xdr:colOff>
      <xdr:row>387</xdr:row>
      <xdr:rowOff>620283</xdr:rowOff>
    </xdr:to>
    <xdr:pic>
      <xdr:nvPicPr>
        <xdr:cNvPr id="299" name="Рисунок 298">
          <a:extLst>
            <a:ext uri="{FF2B5EF4-FFF2-40B4-BE49-F238E27FC236}">
              <a16:creationId xmlns:a16="http://schemas.microsoft.com/office/drawing/2014/main" xmlns="" id="{00000000-0008-0000-0000-00002B01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70546" y="263287566"/>
          <a:ext cx="612000" cy="612000"/>
        </a:xfrm>
        <a:prstGeom prst="rect">
          <a:avLst/>
        </a:prstGeom>
      </xdr:spPr>
    </xdr:pic>
    <xdr:clientData/>
  </xdr:twoCellAnchor>
  <xdr:twoCellAnchor editAs="oneCell">
    <xdr:from>
      <xdr:col>2</xdr:col>
      <xdr:colOff>173937</xdr:colOff>
      <xdr:row>388</xdr:row>
      <xdr:rowOff>8283</xdr:rowOff>
    </xdr:from>
    <xdr:to>
      <xdr:col>2</xdr:col>
      <xdr:colOff>785937</xdr:colOff>
      <xdr:row>388</xdr:row>
      <xdr:rowOff>620283</xdr:rowOff>
    </xdr:to>
    <xdr:pic>
      <xdr:nvPicPr>
        <xdr:cNvPr id="300" name="Рисунок 299">
          <a:extLst>
            <a:ext uri="{FF2B5EF4-FFF2-40B4-BE49-F238E27FC236}">
              <a16:creationId xmlns:a16="http://schemas.microsoft.com/office/drawing/2014/main" xmlns="" id="{00000000-0008-0000-0000-00002C01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170546" y="263917044"/>
          <a:ext cx="612000" cy="612000"/>
        </a:xfrm>
        <a:prstGeom prst="rect">
          <a:avLst/>
        </a:prstGeom>
      </xdr:spPr>
    </xdr:pic>
    <xdr:clientData/>
  </xdr:twoCellAnchor>
  <xdr:twoCellAnchor editAs="oneCell">
    <xdr:from>
      <xdr:col>2</xdr:col>
      <xdr:colOff>173937</xdr:colOff>
      <xdr:row>389</xdr:row>
      <xdr:rowOff>8283</xdr:rowOff>
    </xdr:from>
    <xdr:to>
      <xdr:col>2</xdr:col>
      <xdr:colOff>785937</xdr:colOff>
      <xdr:row>389</xdr:row>
      <xdr:rowOff>620283</xdr:rowOff>
    </xdr:to>
    <xdr:pic>
      <xdr:nvPicPr>
        <xdr:cNvPr id="301" name="Рисунок 300">
          <a:extLst>
            <a:ext uri="{FF2B5EF4-FFF2-40B4-BE49-F238E27FC236}">
              <a16:creationId xmlns:a16="http://schemas.microsoft.com/office/drawing/2014/main" xmlns="" id="{00000000-0008-0000-0000-00002D01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170546" y="264546522"/>
          <a:ext cx="612000" cy="612000"/>
        </a:xfrm>
        <a:prstGeom prst="rect">
          <a:avLst/>
        </a:prstGeom>
      </xdr:spPr>
    </xdr:pic>
    <xdr:clientData/>
  </xdr:twoCellAnchor>
  <xdr:twoCellAnchor editAs="oneCell">
    <xdr:from>
      <xdr:col>2</xdr:col>
      <xdr:colOff>149089</xdr:colOff>
      <xdr:row>391</xdr:row>
      <xdr:rowOff>8283</xdr:rowOff>
    </xdr:from>
    <xdr:to>
      <xdr:col>2</xdr:col>
      <xdr:colOff>761089</xdr:colOff>
      <xdr:row>391</xdr:row>
      <xdr:rowOff>620283</xdr:rowOff>
    </xdr:to>
    <xdr:pic>
      <xdr:nvPicPr>
        <xdr:cNvPr id="303" name="Рисунок 302">
          <a:extLst>
            <a:ext uri="{FF2B5EF4-FFF2-40B4-BE49-F238E27FC236}">
              <a16:creationId xmlns:a16="http://schemas.microsoft.com/office/drawing/2014/main" xmlns="" id="{00000000-0008-0000-0000-00002F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45698" y="265805479"/>
          <a:ext cx="612000" cy="612000"/>
        </a:xfrm>
        <a:prstGeom prst="rect">
          <a:avLst/>
        </a:prstGeom>
      </xdr:spPr>
    </xdr:pic>
    <xdr:clientData/>
  </xdr:twoCellAnchor>
  <xdr:twoCellAnchor editAs="oneCell">
    <xdr:from>
      <xdr:col>2</xdr:col>
      <xdr:colOff>149090</xdr:colOff>
      <xdr:row>392</xdr:row>
      <xdr:rowOff>16566</xdr:rowOff>
    </xdr:from>
    <xdr:to>
      <xdr:col>2</xdr:col>
      <xdr:colOff>761090</xdr:colOff>
      <xdr:row>393</xdr:row>
      <xdr:rowOff>2265</xdr:rowOff>
    </xdr:to>
    <xdr:pic>
      <xdr:nvPicPr>
        <xdr:cNvPr id="305" name="Рисунок 304">
          <a:extLst>
            <a:ext uri="{FF2B5EF4-FFF2-40B4-BE49-F238E27FC236}">
              <a16:creationId xmlns:a16="http://schemas.microsoft.com/office/drawing/2014/main" xmlns="" id="{00000000-0008-0000-0000-000031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45699" y="266443240"/>
          <a:ext cx="612000" cy="612000"/>
        </a:xfrm>
        <a:prstGeom prst="rect">
          <a:avLst/>
        </a:prstGeom>
      </xdr:spPr>
    </xdr:pic>
    <xdr:clientData/>
  </xdr:twoCellAnchor>
  <xdr:twoCellAnchor editAs="oneCell">
    <xdr:from>
      <xdr:col>2</xdr:col>
      <xdr:colOff>165654</xdr:colOff>
      <xdr:row>393</xdr:row>
      <xdr:rowOff>8281</xdr:rowOff>
    </xdr:from>
    <xdr:to>
      <xdr:col>2</xdr:col>
      <xdr:colOff>764188</xdr:colOff>
      <xdr:row>393</xdr:row>
      <xdr:rowOff>620281</xdr:rowOff>
    </xdr:to>
    <xdr:pic>
      <xdr:nvPicPr>
        <xdr:cNvPr id="307" name="Рисунок 306">
          <a:extLst>
            <a:ext uri="{FF2B5EF4-FFF2-40B4-BE49-F238E27FC236}">
              <a16:creationId xmlns:a16="http://schemas.microsoft.com/office/drawing/2014/main" xmlns="" id="{00000000-0008-0000-0000-00003301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62263" y="267064433"/>
          <a:ext cx="598534" cy="612000"/>
        </a:xfrm>
        <a:prstGeom prst="rect">
          <a:avLst/>
        </a:prstGeom>
      </xdr:spPr>
    </xdr:pic>
    <xdr:clientData/>
  </xdr:twoCellAnchor>
  <xdr:twoCellAnchor editAs="oneCell">
    <xdr:from>
      <xdr:col>2</xdr:col>
      <xdr:colOff>132524</xdr:colOff>
      <xdr:row>394</xdr:row>
      <xdr:rowOff>16566</xdr:rowOff>
    </xdr:from>
    <xdr:to>
      <xdr:col>2</xdr:col>
      <xdr:colOff>744524</xdr:colOff>
      <xdr:row>395</xdr:row>
      <xdr:rowOff>2265</xdr:rowOff>
    </xdr:to>
    <xdr:pic>
      <xdr:nvPicPr>
        <xdr:cNvPr id="309" name="Рисунок 308">
          <a:extLst>
            <a:ext uri="{FF2B5EF4-FFF2-40B4-BE49-F238E27FC236}">
              <a16:creationId xmlns:a16="http://schemas.microsoft.com/office/drawing/2014/main" xmlns="" id="{00000000-0008-0000-0000-00003501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129133" y="267702196"/>
          <a:ext cx="612000" cy="612000"/>
        </a:xfrm>
        <a:prstGeom prst="rect">
          <a:avLst/>
        </a:prstGeom>
      </xdr:spPr>
    </xdr:pic>
    <xdr:clientData/>
  </xdr:twoCellAnchor>
  <xdr:twoCellAnchor editAs="oneCell">
    <xdr:from>
      <xdr:col>2</xdr:col>
      <xdr:colOff>165654</xdr:colOff>
      <xdr:row>395</xdr:row>
      <xdr:rowOff>17808</xdr:rowOff>
    </xdr:from>
    <xdr:to>
      <xdr:col>2</xdr:col>
      <xdr:colOff>777654</xdr:colOff>
      <xdr:row>396</xdr:row>
      <xdr:rowOff>1158</xdr:rowOff>
    </xdr:to>
    <xdr:pic>
      <xdr:nvPicPr>
        <xdr:cNvPr id="315" name="Рисунок 314">
          <a:extLst>
            <a:ext uri="{FF2B5EF4-FFF2-40B4-BE49-F238E27FC236}">
              <a16:creationId xmlns:a16="http://schemas.microsoft.com/office/drawing/2014/main" xmlns="" id="{00000000-0008-0000-0000-00003B01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185454" y="264660408"/>
          <a:ext cx="612000" cy="612000"/>
        </a:xfrm>
        <a:prstGeom prst="rect">
          <a:avLst/>
        </a:prstGeom>
      </xdr:spPr>
    </xdr:pic>
    <xdr:clientData/>
  </xdr:twoCellAnchor>
  <xdr:twoCellAnchor editAs="oneCell">
    <xdr:from>
      <xdr:col>2</xdr:col>
      <xdr:colOff>165654</xdr:colOff>
      <xdr:row>397</xdr:row>
      <xdr:rowOff>8283</xdr:rowOff>
    </xdr:from>
    <xdr:to>
      <xdr:col>2</xdr:col>
      <xdr:colOff>777654</xdr:colOff>
      <xdr:row>397</xdr:row>
      <xdr:rowOff>620283</xdr:rowOff>
    </xdr:to>
    <xdr:pic>
      <xdr:nvPicPr>
        <xdr:cNvPr id="317" name="Рисунок 316">
          <a:extLst>
            <a:ext uri="{FF2B5EF4-FFF2-40B4-BE49-F238E27FC236}">
              <a16:creationId xmlns:a16="http://schemas.microsoft.com/office/drawing/2014/main" xmlns="" id="{00000000-0008-0000-0000-00003D01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185454" y="259869333"/>
          <a:ext cx="612000" cy="612000"/>
        </a:xfrm>
        <a:prstGeom prst="rect">
          <a:avLst/>
        </a:prstGeom>
      </xdr:spPr>
    </xdr:pic>
    <xdr:clientData/>
  </xdr:twoCellAnchor>
  <xdr:twoCellAnchor editAs="oneCell">
    <xdr:from>
      <xdr:col>2</xdr:col>
      <xdr:colOff>165654</xdr:colOff>
      <xdr:row>399</xdr:row>
      <xdr:rowOff>8283</xdr:rowOff>
    </xdr:from>
    <xdr:to>
      <xdr:col>2</xdr:col>
      <xdr:colOff>777654</xdr:colOff>
      <xdr:row>399</xdr:row>
      <xdr:rowOff>620283</xdr:rowOff>
    </xdr:to>
    <xdr:pic>
      <xdr:nvPicPr>
        <xdr:cNvPr id="319" name="Рисунок 318">
          <a:extLst>
            <a:ext uri="{FF2B5EF4-FFF2-40B4-BE49-F238E27FC236}">
              <a16:creationId xmlns:a16="http://schemas.microsoft.com/office/drawing/2014/main" xmlns="" id="{00000000-0008-0000-0000-00003F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62263" y="270841305"/>
          <a:ext cx="612000" cy="612000"/>
        </a:xfrm>
        <a:prstGeom prst="rect">
          <a:avLst/>
        </a:prstGeom>
      </xdr:spPr>
    </xdr:pic>
    <xdr:clientData/>
  </xdr:twoCellAnchor>
  <xdr:twoCellAnchor editAs="oneCell">
    <xdr:from>
      <xdr:col>2</xdr:col>
      <xdr:colOff>165654</xdr:colOff>
      <xdr:row>400</xdr:row>
      <xdr:rowOff>8283</xdr:rowOff>
    </xdr:from>
    <xdr:to>
      <xdr:col>2</xdr:col>
      <xdr:colOff>777654</xdr:colOff>
      <xdr:row>400</xdr:row>
      <xdr:rowOff>620283</xdr:rowOff>
    </xdr:to>
    <xdr:pic>
      <xdr:nvPicPr>
        <xdr:cNvPr id="323" name="Рисунок 322">
          <a:extLst>
            <a:ext uri="{FF2B5EF4-FFF2-40B4-BE49-F238E27FC236}">
              <a16:creationId xmlns:a16="http://schemas.microsoft.com/office/drawing/2014/main" xmlns="" id="{00000000-0008-0000-0000-00004301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162263" y="271470783"/>
          <a:ext cx="612000" cy="612000"/>
        </a:xfrm>
        <a:prstGeom prst="rect">
          <a:avLst/>
        </a:prstGeom>
      </xdr:spPr>
    </xdr:pic>
    <xdr:clientData/>
  </xdr:twoCellAnchor>
  <xdr:twoCellAnchor editAs="oneCell">
    <xdr:from>
      <xdr:col>2</xdr:col>
      <xdr:colOff>165654</xdr:colOff>
      <xdr:row>401</xdr:row>
      <xdr:rowOff>8283</xdr:rowOff>
    </xdr:from>
    <xdr:to>
      <xdr:col>2</xdr:col>
      <xdr:colOff>777654</xdr:colOff>
      <xdr:row>401</xdr:row>
      <xdr:rowOff>620283</xdr:rowOff>
    </xdr:to>
    <xdr:pic>
      <xdr:nvPicPr>
        <xdr:cNvPr id="325" name="Рисунок 324">
          <a:extLst>
            <a:ext uri="{FF2B5EF4-FFF2-40B4-BE49-F238E27FC236}">
              <a16:creationId xmlns:a16="http://schemas.microsoft.com/office/drawing/2014/main" xmlns="" id="{00000000-0008-0000-0000-00004501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162263" y="272100261"/>
          <a:ext cx="612000" cy="612000"/>
        </a:xfrm>
        <a:prstGeom prst="rect">
          <a:avLst/>
        </a:prstGeom>
      </xdr:spPr>
    </xdr:pic>
    <xdr:clientData/>
  </xdr:twoCellAnchor>
  <xdr:twoCellAnchor editAs="oneCell">
    <xdr:from>
      <xdr:col>2</xdr:col>
      <xdr:colOff>165654</xdr:colOff>
      <xdr:row>402</xdr:row>
      <xdr:rowOff>8283</xdr:rowOff>
    </xdr:from>
    <xdr:to>
      <xdr:col>2</xdr:col>
      <xdr:colOff>777654</xdr:colOff>
      <xdr:row>402</xdr:row>
      <xdr:rowOff>620283</xdr:rowOff>
    </xdr:to>
    <xdr:pic>
      <xdr:nvPicPr>
        <xdr:cNvPr id="326" name="Рисунок 325">
          <a:extLst>
            <a:ext uri="{FF2B5EF4-FFF2-40B4-BE49-F238E27FC236}">
              <a16:creationId xmlns:a16="http://schemas.microsoft.com/office/drawing/2014/main" xmlns="" id="{00000000-0008-0000-0000-00004601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162263" y="272729740"/>
          <a:ext cx="612000" cy="612000"/>
        </a:xfrm>
        <a:prstGeom prst="rect">
          <a:avLst/>
        </a:prstGeom>
      </xdr:spPr>
    </xdr:pic>
    <xdr:clientData/>
  </xdr:twoCellAnchor>
  <xdr:twoCellAnchor editAs="oneCell">
    <xdr:from>
      <xdr:col>2</xdr:col>
      <xdr:colOff>165652</xdr:colOff>
      <xdr:row>403</xdr:row>
      <xdr:rowOff>8283</xdr:rowOff>
    </xdr:from>
    <xdr:to>
      <xdr:col>2</xdr:col>
      <xdr:colOff>777652</xdr:colOff>
      <xdr:row>403</xdr:row>
      <xdr:rowOff>620283</xdr:rowOff>
    </xdr:to>
    <xdr:pic>
      <xdr:nvPicPr>
        <xdr:cNvPr id="391" name="Рисунок 390">
          <a:extLst>
            <a:ext uri="{FF2B5EF4-FFF2-40B4-BE49-F238E27FC236}">
              <a16:creationId xmlns:a16="http://schemas.microsoft.com/office/drawing/2014/main" xmlns="" id="{00000000-0008-0000-0000-00008701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162261" y="273359218"/>
          <a:ext cx="612000" cy="612000"/>
        </a:xfrm>
        <a:prstGeom prst="rect">
          <a:avLst/>
        </a:prstGeom>
      </xdr:spPr>
    </xdr:pic>
    <xdr:clientData/>
  </xdr:twoCellAnchor>
  <xdr:twoCellAnchor editAs="oneCell">
    <xdr:from>
      <xdr:col>2</xdr:col>
      <xdr:colOff>149085</xdr:colOff>
      <xdr:row>404</xdr:row>
      <xdr:rowOff>8282</xdr:rowOff>
    </xdr:from>
    <xdr:to>
      <xdr:col>2</xdr:col>
      <xdr:colOff>761085</xdr:colOff>
      <xdr:row>404</xdr:row>
      <xdr:rowOff>620282</xdr:rowOff>
    </xdr:to>
    <xdr:pic>
      <xdr:nvPicPr>
        <xdr:cNvPr id="329" name="Рисунок 328">
          <a:extLst>
            <a:ext uri="{FF2B5EF4-FFF2-40B4-BE49-F238E27FC236}">
              <a16:creationId xmlns:a16="http://schemas.microsoft.com/office/drawing/2014/main" xmlns="" id="{00000000-0008-0000-0000-00004901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145694" y="273359217"/>
          <a:ext cx="612000" cy="612000"/>
        </a:xfrm>
        <a:prstGeom prst="rect">
          <a:avLst/>
        </a:prstGeom>
      </xdr:spPr>
    </xdr:pic>
    <xdr:clientData/>
  </xdr:twoCellAnchor>
  <xdr:twoCellAnchor editAs="oneCell">
    <xdr:from>
      <xdr:col>2</xdr:col>
      <xdr:colOff>165654</xdr:colOff>
      <xdr:row>405</xdr:row>
      <xdr:rowOff>8283</xdr:rowOff>
    </xdr:from>
    <xdr:to>
      <xdr:col>2</xdr:col>
      <xdr:colOff>777654</xdr:colOff>
      <xdr:row>405</xdr:row>
      <xdr:rowOff>620283</xdr:rowOff>
    </xdr:to>
    <xdr:pic>
      <xdr:nvPicPr>
        <xdr:cNvPr id="395" name="Рисунок 394">
          <a:extLst>
            <a:ext uri="{FF2B5EF4-FFF2-40B4-BE49-F238E27FC236}">
              <a16:creationId xmlns:a16="http://schemas.microsoft.com/office/drawing/2014/main" xmlns="" id="{00000000-0008-0000-0000-00008B01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162263" y="275877131"/>
          <a:ext cx="612000" cy="612000"/>
        </a:xfrm>
        <a:prstGeom prst="rect">
          <a:avLst/>
        </a:prstGeom>
      </xdr:spPr>
    </xdr:pic>
    <xdr:clientData/>
  </xdr:twoCellAnchor>
  <xdr:twoCellAnchor editAs="oneCell">
    <xdr:from>
      <xdr:col>2</xdr:col>
      <xdr:colOff>165654</xdr:colOff>
      <xdr:row>406</xdr:row>
      <xdr:rowOff>8283</xdr:rowOff>
    </xdr:from>
    <xdr:to>
      <xdr:col>2</xdr:col>
      <xdr:colOff>777654</xdr:colOff>
      <xdr:row>406</xdr:row>
      <xdr:rowOff>620283</xdr:rowOff>
    </xdr:to>
    <xdr:pic>
      <xdr:nvPicPr>
        <xdr:cNvPr id="396" name="Рисунок 395">
          <a:extLst>
            <a:ext uri="{FF2B5EF4-FFF2-40B4-BE49-F238E27FC236}">
              <a16:creationId xmlns:a16="http://schemas.microsoft.com/office/drawing/2014/main" xmlns="" id="{00000000-0008-0000-0000-00008C01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162263" y="276506609"/>
          <a:ext cx="612000" cy="612000"/>
        </a:xfrm>
        <a:prstGeom prst="rect">
          <a:avLst/>
        </a:prstGeom>
      </xdr:spPr>
    </xdr:pic>
    <xdr:clientData/>
  </xdr:twoCellAnchor>
  <xdr:twoCellAnchor editAs="oneCell">
    <xdr:from>
      <xdr:col>2</xdr:col>
      <xdr:colOff>182218</xdr:colOff>
      <xdr:row>410</xdr:row>
      <xdr:rowOff>8283</xdr:rowOff>
    </xdr:from>
    <xdr:to>
      <xdr:col>2</xdr:col>
      <xdr:colOff>794218</xdr:colOff>
      <xdr:row>410</xdr:row>
      <xdr:rowOff>620283</xdr:rowOff>
    </xdr:to>
    <xdr:pic>
      <xdr:nvPicPr>
        <xdr:cNvPr id="333" name="Рисунок 332">
          <a:extLst>
            <a:ext uri="{FF2B5EF4-FFF2-40B4-BE49-F238E27FC236}">
              <a16:creationId xmlns:a16="http://schemas.microsoft.com/office/drawing/2014/main" xmlns="" id="{00000000-0008-0000-0000-00004D01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178827" y="280912957"/>
          <a:ext cx="612000" cy="612000"/>
        </a:xfrm>
        <a:prstGeom prst="rect">
          <a:avLst/>
        </a:prstGeom>
      </xdr:spPr>
    </xdr:pic>
    <xdr:clientData/>
  </xdr:twoCellAnchor>
  <xdr:twoCellAnchor editAs="oneCell">
    <xdr:from>
      <xdr:col>2</xdr:col>
      <xdr:colOff>182218</xdr:colOff>
      <xdr:row>416</xdr:row>
      <xdr:rowOff>8283</xdr:rowOff>
    </xdr:from>
    <xdr:to>
      <xdr:col>2</xdr:col>
      <xdr:colOff>794218</xdr:colOff>
      <xdr:row>416</xdr:row>
      <xdr:rowOff>620283</xdr:rowOff>
    </xdr:to>
    <xdr:pic>
      <xdr:nvPicPr>
        <xdr:cNvPr id="335" name="Рисунок 334">
          <a:extLst>
            <a:ext uri="{FF2B5EF4-FFF2-40B4-BE49-F238E27FC236}">
              <a16:creationId xmlns:a16="http://schemas.microsoft.com/office/drawing/2014/main" xmlns="" id="{00000000-0008-0000-0000-00004F01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202018" y="268375158"/>
          <a:ext cx="612000" cy="612000"/>
        </a:xfrm>
        <a:prstGeom prst="rect">
          <a:avLst/>
        </a:prstGeom>
      </xdr:spPr>
    </xdr:pic>
    <xdr:clientData/>
  </xdr:twoCellAnchor>
  <xdr:twoCellAnchor editAs="oneCell">
    <xdr:from>
      <xdr:col>2</xdr:col>
      <xdr:colOff>182218</xdr:colOff>
      <xdr:row>431</xdr:row>
      <xdr:rowOff>8283</xdr:rowOff>
    </xdr:from>
    <xdr:to>
      <xdr:col>2</xdr:col>
      <xdr:colOff>794218</xdr:colOff>
      <xdr:row>431</xdr:row>
      <xdr:rowOff>620283</xdr:rowOff>
    </xdr:to>
    <xdr:pic>
      <xdr:nvPicPr>
        <xdr:cNvPr id="408" name="Рисунок 407">
          <a:extLst>
            <a:ext uri="{FF2B5EF4-FFF2-40B4-BE49-F238E27FC236}">
              <a16:creationId xmlns:a16="http://schemas.microsoft.com/office/drawing/2014/main" xmlns="" id="{00000000-0008-0000-0000-00009801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178827" y="284060348"/>
          <a:ext cx="612000" cy="612000"/>
        </a:xfrm>
        <a:prstGeom prst="rect">
          <a:avLst/>
        </a:prstGeom>
      </xdr:spPr>
    </xdr:pic>
    <xdr:clientData/>
  </xdr:twoCellAnchor>
  <xdr:twoCellAnchor editAs="oneCell">
    <xdr:from>
      <xdr:col>2</xdr:col>
      <xdr:colOff>182218</xdr:colOff>
      <xdr:row>432</xdr:row>
      <xdr:rowOff>8283</xdr:rowOff>
    </xdr:from>
    <xdr:to>
      <xdr:col>2</xdr:col>
      <xdr:colOff>758218</xdr:colOff>
      <xdr:row>432</xdr:row>
      <xdr:rowOff>584283</xdr:rowOff>
    </xdr:to>
    <xdr:pic>
      <xdr:nvPicPr>
        <xdr:cNvPr id="338" name="Рисунок 337">
          <a:extLst>
            <a:ext uri="{FF2B5EF4-FFF2-40B4-BE49-F238E27FC236}">
              <a16:creationId xmlns:a16="http://schemas.microsoft.com/office/drawing/2014/main" xmlns="" id="{00000000-0008-0000-0000-00005201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178827" y="284689826"/>
          <a:ext cx="576000" cy="576000"/>
        </a:xfrm>
        <a:prstGeom prst="rect">
          <a:avLst/>
        </a:prstGeom>
      </xdr:spPr>
    </xdr:pic>
    <xdr:clientData/>
  </xdr:twoCellAnchor>
  <xdr:twoCellAnchor editAs="oneCell">
    <xdr:from>
      <xdr:col>2</xdr:col>
      <xdr:colOff>182218</xdr:colOff>
      <xdr:row>434</xdr:row>
      <xdr:rowOff>8283</xdr:rowOff>
    </xdr:from>
    <xdr:to>
      <xdr:col>2</xdr:col>
      <xdr:colOff>794218</xdr:colOff>
      <xdr:row>434</xdr:row>
      <xdr:rowOff>620283</xdr:rowOff>
    </xdr:to>
    <xdr:pic>
      <xdr:nvPicPr>
        <xdr:cNvPr id="411" name="Рисунок 410">
          <a:extLst>
            <a:ext uri="{FF2B5EF4-FFF2-40B4-BE49-F238E27FC236}">
              <a16:creationId xmlns:a16="http://schemas.microsoft.com/office/drawing/2014/main" xmlns="" id="{00000000-0008-0000-0000-00009B01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178827" y="285948783"/>
          <a:ext cx="612000" cy="612000"/>
        </a:xfrm>
        <a:prstGeom prst="rect">
          <a:avLst/>
        </a:prstGeom>
      </xdr:spPr>
    </xdr:pic>
    <xdr:clientData/>
  </xdr:twoCellAnchor>
  <xdr:twoCellAnchor editAs="oneCell">
    <xdr:from>
      <xdr:col>2</xdr:col>
      <xdr:colOff>182218</xdr:colOff>
      <xdr:row>433</xdr:row>
      <xdr:rowOff>8283</xdr:rowOff>
    </xdr:from>
    <xdr:to>
      <xdr:col>2</xdr:col>
      <xdr:colOff>794218</xdr:colOff>
      <xdr:row>433</xdr:row>
      <xdr:rowOff>620283</xdr:rowOff>
    </xdr:to>
    <xdr:pic>
      <xdr:nvPicPr>
        <xdr:cNvPr id="340" name="Рисунок 339">
          <a:extLst>
            <a:ext uri="{FF2B5EF4-FFF2-40B4-BE49-F238E27FC236}">
              <a16:creationId xmlns:a16="http://schemas.microsoft.com/office/drawing/2014/main" xmlns="" id="{00000000-0008-0000-0000-00005401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178827" y="285319305"/>
          <a:ext cx="612000" cy="612000"/>
        </a:xfrm>
        <a:prstGeom prst="rect">
          <a:avLst/>
        </a:prstGeom>
      </xdr:spPr>
    </xdr:pic>
    <xdr:clientData/>
  </xdr:twoCellAnchor>
  <xdr:twoCellAnchor editAs="oneCell">
    <xdr:from>
      <xdr:col>2</xdr:col>
      <xdr:colOff>182218</xdr:colOff>
      <xdr:row>435</xdr:row>
      <xdr:rowOff>8283</xdr:rowOff>
    </xdr:from>
    <xdr:to>
      <xdr:col>2</xdr:col>
      <xdr:colOff>794218</xdr:colOff>
      <xdr:row>435</xdr:row>
      <xdr:rowOff>620283</xdr:rowOff>
    </xdr:to>
    <xdr:pic>
      <xdr:nvPicPr>
        <xdr:cNvPr id="414" name="Рисунок 413">
          <a:extLst>
            <a:ext uri="{FF2B5EF4-FFF2-40B4-BE49-F238E27FC236}">
              <a16:creationId xmlns:a16="http://schemas.microsoft.com/office/drawing/2014/main" xmlns="" id="{00000000-0008-0000-0000-00009E01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178827" y="286578261"/>
          <a:ext cx="612000" cy="612000"/>
        </a:xfrm>
        <a:prstGeom prst="rect">
          <a:avLst/>
        </a:prstGeom>
      </xdr:spPr>
    </xdr:pic>
    <xdr:clientData/>
  </xdr:twoCellAnchor>
  <xdr:twoCellAnchor editAs="oneCell">
    <xdr:from>
      <xdr:col>2</xdr:col>
      <xdr:colOff>182218</xdr:colOff>
      <xdr:row>436</xdr:row>
      <xdr:rowOff>8283</xdr:rowOff>
    </xdr:from>
    <xdr:to>
      <xdr:col>2</xdr:col>
      <xdr:colOff>794218</xdr:colOff>
      <xdr:row>436</xdr:row>
      <xdr:rowOff>620283</xdr:rowOff>
    </xdr:to>
    <xdr:pic>
      <xdr:nvPicPr>
        <xdr:cNvPr id="415" name="Рисунок 414">
          <a:extLst>
            <a:ext uri="{FF2B5EF4-FFF2-40B4-BE49-F238E27FC236}">
              <a16:creationId xmlns:a16="http://schemas.microsoft.com/office/drawing/2014/main" xmlns="" id="{00000000-0008-0000-0000-00009F01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178827" y="287207740"/>
          <a:ext cx="612000" cy="612000"/>
        </a:xfrm>
        <a:prstGeom prst="rect">
          <a:avLst/>
        </a:prstGeom>
      </xdr:spPr>
    </xdr:pic>
    <xdr:clientData/>
  </xdr:twoCellAnchor>
  <xdr:twoCellAnchor editAs="oneCell">
    <xdr:from>
      <xdr:col>2</xdr:col>
      <xdr:colOff>157372</xdr:colOff>
      <xdr:row>438</xdr:row>
      <xdr:rowOff>8283</xdr:rowOff>
    </xdr:from>
    <xdr:to>
      <xdr:col>2</xdr:col>
      <xdr:colOff>769372</xdr:colOff>
      <xdr:row>438</xdr:row>
      <xdr:rowOff>620283</xdr:rowOff>
    </xdr:to>
    <xdr:pic>
      <xdr:nvPicPr>
        <xdr:cNvPr id="341" name="Рисунок 340">
          <a:extLst>
            <a:ext uri="{FF2B5EF4-FFF2-40B4-BE49-F238E27FC236}">
              <a16:creationId xmlns:a16="http://schemas.microsoft.com/office/drawing/2014/main" xmlns="" id="{00000000-0008-0000-0000-00005501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153981" y="288466696"/>
          <a:ext cx="612000" cy="612000"/>
        </a:xfrm>
        <a:prstGeom prst="rect">
          <a:avLst/>
        </a:prstGeom>
      </xdr:spPr>
    </xdr:pic>
    <xdr:clientData/>
  </xdr:twoCellAnchor>
  <xdr:twoCellAnchor editAs="oneCell">
    <xdr:from>
      <xdr:col>2</xdr:col>
      <xdr:colOff>165654</xdr:colOff>
      <xdr:row>439</xdr:row>
      <xdr:rowOff>8283</xdr:rowOff>
    </xdr:from>
    <xdr:to>
      <xdr:col>2</xdr:col>
      <xdr:colOff>777654</xdr:colOff>
      <xdr:row>439</xdr:row>
      <xdr:rowOff>620283</xdr:rowOff>
    </xdr:to>
    <xdr:pic>
      <xdr:nvPicPr>
        <xdr:cNvPr id="417" name="Рисунок 416">
          <a:extLst>
            <a:ext uri="{FF2B5EF4-FFF2-40B4-BE49-F238E27FC236}">
              <a16:creationId xmlns:a16="http://schemas.microsoft.com/office/drawing/2014/main" xmlns="" id="{00000000-0008-0000-0000-0000A101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162263" y="289096174"/>
          <a:ext cx="612000" cy="612000"/>
        </a:xfrm>
        <a:prstGeom prst="rect">
          <a:avLst/>
        </a:prstGeom>
      </xdr:spPr>
    </xdr:pic>
    <xdr:clientData/>
  </xdr:twoCellAnchor>
  <xdr:twoCellAnchor editAs="oneCell">
    <xdr:from>
      <xdr:col>2</xdr:col>
      <xdr:colOff>165654</xdr:colOff>
      <xdr:row>440</xdr:row>
      <xdr:rowOff>8283</xdr:rowOff>
    </xdr:from>
    <xdr:to>
      <xdr:col>2</xdr:col>
      <xdr:colOff>777654</xdr:colOff>
      <xdr:row>440</xdr:row>
      <xdr:rowOff>620283</xdr:rowOff>
    </xdr:to>
    <xdr:pic>
      <xdr:nvPicPr>
        <xdr:cNvPr id="342" name="Рисунок 341">
          <a:extLst>
            <a:ext uri="{FF2B5EF4-FFF2-40B4-BE49-F238E27FC236}">
              <a16:creationId xmlns:a16="http://schemas.microsoft.com/office/drawing/2014/main" xmlns="" id="{00000000-0008-0000-0000-00005601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162263" y="289725653"/>
          <a:ext cx="612000" cy="612000"/>
        </a:xfrm>
        <a:prstGeom prst="rect">
          <a:avLst/>
        </a:prstGeom>
      </xdr:spPr>
    </xdr:pic>
    <xdr:clientData/>
  </xdr:twoCellAnchor>
  <xdr:twoCellAnchor editAs="oneCell">
    <xdr:from>
      <xdr:col>2</xdr:col>
      <xdr:colOff>165654</xdr:colOff>
      <xdr:row>441</xdr:row>
      <xdr:rowOff>8283</xdr:rowOff>
    </xdr:from>
    <xdr:to>
      <xdr:col>2</xdr:col>
      <xdr:colOff>777654</xdr:colOff>
      <xdr:row>441</xdr:row>
      <xdr:rowOff>620283</xdr:rowOff>
    </xdr:to>
    <xdr:pic>
      <xdr:nvPicPr>
        <xdr:cNvPr id="419" name="Рисунок 418">
          <a:extLst>
            <a:ext uri="{FF2B5EF4-FFF2-40B4-BE49-F238E27FC236}">
              <a16:creationId xmlns:a16="http://schemas.microsoft.com/office/drawing/2014/main" xmlns="" id="{00000000-0008-0000-0000-0000A301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162263" y="290355131"/>
          <a:ext cx="612000" cy="612000"/>
        </a:xfrm>
        <a:prstGeom prst="rect">
          <a:avLst/>
        </a:prstGeom>
      </xdr:spPr>
    </xdr:pic>
    <xdr:clientData/>
  </xdr:twoCellAnchor>
  <xdr:twoCellAnchor editAs="oneCell">
    <xdr:from>
      <xdr:col>2</xdr:col>
      <xdr:colOff>140804</xdr:colOff>
      <xdr:row>429</xdr:row>
      <xdr:rowOff>82825</xdr:rowOff>
    </xdr:from>
    <xdr:to>
      <xdr:col>2</xdr:col>
      <xdr:colOff>813773</xdr:colOff>
      <xdr:row>429</xdr:row>
      <xdr:rowOff>521804</xdr:rowOff>
    </xdr:to>
    <xdr:pic>
      <xdr:nvPicPr>
        <xdr:cNvPr id="443" name="Рисунок 442">
          <a:extLst>
            <a:ext uri="{FF2B5EF4-FFF2-40B4-BE49-F238E27FC236}">
              <a16:creationId xmlns:a16="http://schemas.microsoft.com/office/drawing/2014/main" xmlns="" id="{00000000-0008-0000-0000-0000BB01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137413" y="283505412"/>
          <a:ext cx="672969" cy="438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132521</xdr:colOff>
      <xdr:row>428</xdr:row>
      <xdr:rowOff>82826</xdr:rowOff>
    </xdr:from>
    <xdr:to>
      <xdr:col>2</xdr:col>
      <xdr:colOff>805490</xdr:colOff>
      <xdr:row>428</xdr:row>
      <xdr:rowOff>521805</xdr:rowOff>
    </xdr:to>
    <xdr:pic>
      <xdr:nvPicPr>
        <xdr:cNvPr id="444" name="Рисунок 443">
          <a:extLst>
            <a:ext uri="{FF2B5EF4-FFF2-40B4-BE49-F238E27FC236}">
              <a16:creationId xmlns:a16="http://schemas.microsoft.com/office/drawing/2014/main" xmlns="" id="{00000000-0008-0000-0000-0000BC01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129130" y="282875935"/>
          <a:ext cx="672969" cy="438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107675</xdr:colOff>
      <xdr:row>427</xdr:row>
      <xdr:rowOff>124240</xdr:rowOff>
    </xdr:from>
    <xdr:to>
      <xdr:col>2</xdr:col>
      <xdr:colOff>780644</xdr:colOff>
      <xdr:row>427</xdr:row>
      <xdr:rowOff>563219</xdr:rowOff>
    </xdr:to>
    <xdr:pic>
      <xdr:nvPicPr>
        <xdr:cNvPr id="447" name="Рисунок 446">
          <a:extLst>
            <a:ext uri="{FF2B5EF4-FFF2-40B4-BE49-F238E27FC236}">
              <a16:creationId xmlns:a16="http://schemas.microsoft.com/office/drawing/2014/main" xmlns="" id="{00000000-0008-0000-0000-0000BF01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104284" y="282287870"/>
          <a:ext cx="672969" cy="438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157370</xdr:colOff>
      <xdr:row>430</xdr:row>
      <xdr:rowOff>16566</xdr:rowOff>
    </xdr:from>
    <xdr:to>
      <xdr:col>2</xdr:col>
      <xdr:colOff>769370</xdr:colOff>
      <xdr:row>431</xdr:row>
      <xdr:rowOff>2264</xdr:rowOff>
    </xdr:to>
    <xdr:pic>
      <xdr:nvPicPr>
        <xdr:cNvPr id="448" name="Рисунок 447">
          <a:extLst>
            <a:ext uri="{FF2B5EF4-FFF2-40B4-BE49-F238E27FC236}">
              <a16:creationId xmlns:a16="http://schemas.microsoft.com/office/drawing/2014/main" xmlns="" id="{00000000-0008-0000-0000-0000C001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153979" y="284068631"/>
          <a:ext cx="612000" cy="612000"/>
        </a:xfrm>
        <a:prstGeom prst="rect">
          <a:avLst/>
        </a:prstGeom>
      </xdr:spPr>
    </xdr:pic>
    <xdr:clientData/>
  </xdr:twoCellAnchor>
  <xdr:oneCellAnchor>
    <xdr:from>
      <xdr:col>2</xdr:col>
      <xdr:colOff>182218</xdr:colOff>
      <xdr:row>409</xdr:row>
      <xdr:rowOff>8283</xdr:rowOff>
    </xdr:from>
    <xdr:ext cx="612000" cy="612000"/>
    <xdr:pic>
      <xdr:nvPicPr>
        <xdr:cNvPr id="440" name="Рисунок 439">
          <a:extLst>
            <a:ext uri="{FF2B5EF4-FFF2-40B4-BE49-F238E27FC236}">
              <a16:creationId xmlns:a16="http://schemas.microsoft.com/office/drawing/2014/main" xmlns="" id="{00000000-0008-0000-0000-0000B801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178827" y="280912957"/>
          <a:ext cx="612000" cy="612000"/>
        </a:xfrm>
        <a:prstGeom prst="rect">
          <a:avLst/>
        </a:prstGeom>
      </xdr:spPr>
    </xdr:pic>
    <xdr:clientData/>
  </xdr:oneCellAnchor>
  <xdr:oneCellAnchor>
    <xdr:from>
      <xdr:col>2</xdr:col>
      <xdr:colOff>182218</xdr:colOff>
      <xdr:row>412</xdr:row>
      <xdr:rowOff>8283</xdr:rowOff>
    </xdr:from>
    <xdr:ext cx="612000" cy="612000"/>
    <xdr:pic>
      <xdr:nvPicPr>
        <xdr:cNvPr id="441" name="Рисунок 440">
          <a:extLst>
            <a:ext uri="{FF2B5EF4-FFF2-40B4-BE49-F238E27FC236}">
              <a16:creationId xmlns:a16="http://schemas.microsoft.com/office/drawing/2014/main" xmlns="" id="{00000000-0008-0000-0000-0000B901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178827" y="280912957"/>
          <a:ext cx="612000" cy="612000"/>
        </a:xfrm>
        <a:prstGeom prst="rect">
          <a:avLst/>
        </a:prstGeom>
      </xdr:spPr>
    </xdr:pic>
    <xdr:clientData/>
  </xdr:oneCellAnchor>
  <xdr:oneCellAnchor>
    <xdr:from>
      <xdr:col>2</xdr:col>
      <xdr:colOff>182218</xdr:colOff>
      <xdr:row>411</xdr:row>
      <xdr:rowOff>8283</xdr:rowOff>
    </xdr:from>
    <xdr:ext cx="612000" cy="612000"/>
    <xdr:pic>
      <xdr:nvPicPr>
        <xdr:cNvPr id="442" name="Рисунок 441">
          <a:extLst>
            <a:ext uri="{FF2B5EF4-FFF2-40B4-BE49-F238E27FC236}">
              <a16:creationId xmlns:a16="http://schemas.microsoft.com/office/drawing/2014/main" xmlns="" id="{00000000-0008-0000-0000-0000BA01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178827" y="280283479"/>
          <a:ext cx="612000" cy="612000"/>
        </a:xfrm>
        <a:prstGeom prst="rect">
          <a:avLst/>
        </a:prstGeom>
      </xdr:spPr>
    </xdr:pic>
    <xdr:clientData/>
  </xdr:oneCellAnchor>
  <xdr:oneCellAnchor>
    <xdr:from>
      <xdr:col>2</xdr:col>
      <xdr:colOff>182218</xdr:colOff>
      <xdr:row>414</xdr:row>
      <xdr:rowOff>8283</xdr:rowOff>
    </xdr:from>
    <xdr:ext cx="612000" cy="612000"/>
    <xdr:pic>
      <xdr:nvPicPr>
        <xdr:cNvPr id="446" name="Рисунок 445">
          <a:extLst>
            <a:ext uri="{FF2B5EF4-FFF2-40B4-BE49-F238E27FC236}">
              <a16:creationId xmlns:a16="http://schemas.microsoft.com/office/drawing/2014/main" xmlns="" id="{00000000-0008-0000-0000-0000BE01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178827" y="282171913"/>
          <a:ext cx="612000" cy="612000"/>
        </a:xfrm>
        <a:prstGeom prst="rect">
          <a:avLst/>
        </a:prstGeom>
      </xdr:spPr>
    </xdr:pic>
    <xdr:clientData/>
  </xdr:oneCellAnchor>
  <xdr:oneCellAnchor>
    <xdr:from>
      <xdr:col>2</xdr:col>
      <xdr:colOff>182218</xdr:colOff>
      <xdr:row>413</xdr:row>
      <xdr:rowOff>8283</xdr:rowOff>
    </xdr:from>
    <xdr:ext cx="612000" cy="612000"/>
    <xdr:pic>
      <xdr:nvPicPr>
        <xdr:cNvPr id="449" name="Рисунок 448">
          <a:extLst>
            <a:ext uri="{FF2B5EF4-FFF2-40B4-BE49-F238E27FC236}">
              <a16:creationId xmlns:a16="http://schemas.microsoft.com/office/drawing/2014/main" xmlns="" id="{00000000-0008-0000-0000-0000C101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178827" y="281542435"/>
          <a:ext cx="612000" cy="612000"/>
        </a:xfrm>
        <a:prstGeom prst="rect">
          <a:avLst/>
        </a:prstGeom>
      </xdr:spPr>
    </xdr:pic>
    <xdr:clientData/>
  </xdr:oneCellAnchor>
  <xdr:oneCellAnchor>
    <xdr:from>
      <xdr:col>2</xdr:col>
      <xdr:colOff>182218</xdr:colOff>
      <xdr:row>415</xdr:row>
      <xdr:rowOff>8283</xdr:rowOff>
    </xdr:from>
    <xdr:ext cx="612000" cy="612000"/>
    <xdr:pic>
      <xdr:nvPicPr>
        <xdr:cNvPr id="450" name="Рисунок 449">
          <a:extLst>
            <a:ext uri="{FF2B5EF4-FFF2-40B4-BE49-F238E27FC236}">
              <a16:creationId xmlns:a16="http://schemas.microsoft.com/office/drawing/2014/main" xmlns="" id="{00000000-0008-0000-0000-0000C201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171225" y="282039619"/>
          <a:ext cx="612000" cy="612000"/>
        </a:xfrm>
        <a:prstGeom prst="rect">
          <a:avLst/>
        </a:prstGeom>
      </xdr:spPr>
    </xdr:pic>
    <xdr:clientData/>
  </xdr:oneCellAnchor>
  <xdr:oneCellAnchor>
    <xdr:from>
      <xdr:col>2</xdr:col>
      <xdr:colOff>182218</xdr:colOff>
      <xdr:row>418</xdr:row>
      <xdr:rowOff>8283</xdr:rowOff>
    </xdr:from>
    <xdr:ext cx="612000" cy="612000"/>
    <xdr:pic>
      <xdr:nvPicPr>
        <xdr:cNvPr id="451" name="Рисунок 450">
          <a:extLst>
            <a:ext uri="{FF2B5EF4-FFF2-40B4-BE49-F238E27FC236}">
              <a16:creationId xmlns:a16="http://schemas.microsoft.com/office/drawing/2014/main" xmlns="" id="{00000000-0008-0000-0000-0000C301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178827" y="284689826"/>
          <a:ext cx="612000" cy="612000"/>
        </a:xfrm>
        <a:prstGeom prst="rect">
          <a:avLst/>
        </a:prstGeom>
      </xdr:spPr>
    </xdr:pic>
    <xdr:clientData/>
  </xdr:oneCellAnchor>
  <xdr:oneCellAnchor>
    <xdr:from>
      <xdr:col>2</xdr:col>
      <xdr:colOff>182218</xdr:colOff>
      <xdr:row>417</xdr:row>
      <xdr:rowOff>8283</xdr:rowOff>
    </xdr:from>
    <xdr:ext cx="612000" cy="612000"/>
    <xdr:pic>
      <xdr:nvPicPr>
        <xdr:cNvPr id="452" name="Рисунок 451">
          <a:extLst>
            <a:ext uri="{FF2B5EF4-FFF2-40B4-BE49-F238E27FC236}">
              <a16:creationId xmlns:a16="http://schemas.microsoft.com/office/drawing/2014/main" xmlns="" id="{00000000-0008-0000-0000-0000C401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178827" y="284060348"/>
          <a:ext cx="612000" cy="612000"/>
        </a:xfrm>
        <a:prstGeom prst="rect">
          <a:avLst/>
        </a:prstGeom>
      </xdr:spPr>
    </xdr:pic>
    <xdr:clientData/>
  </xdr:oneCellAnchor>
  <xdr:oneCellAnchor>
    <xdr:from>
      <xdr:col>2</xdr:col>
      <xdr:colOff>182218</xdr:colOff>
      <xdr:row>420</xdr:row>
      <xdr:rowOff>8283</xdr:rowOff>
    </xdr:from>
    <xdr:ext cx="612000" cy="612000"/>
    <xdr:pic>
      <xdr:nvPicPr>
        <xdr:cNvPr id="453" name="Рисунок 452">
          <a:extLst>
            <a:ext uri="{FF2B5EF4-FFF2-40B4-BE49-F238E27FC236}">
              <a16:creationId xmlns:a16="http://schemas.microsoft.com/office/drawing/2014/main" xmlns="" id="{00000000-0008-0000-0000-0000C501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202018" y="277471533"/>
          <a:ext cx="612000" cy="612000"/>
        </a:xfrm>
        <a:prstGeom prst="rect">
          <a:avLst/>
        </a:prstGeom>
      </xdr:spPr>
    </xdr:pic>
    <xdr:clientData/>
  </xdr:oneCellAnchor>
  <xdr:oneCellAnchor>
    <xdr:from>
      <xdr:col>2</xdr:col>
      <xdr:colOff>182218</xdr:colOff>
      <xdr:row>419</xdr:row>
      <xdr:rowOff>8283</xdr:rowOff>
    </xdr:from>
    <xdr:ext cx="612000" cy="612000"/>
    <xdr:pic>
      <xdr:nvPicPr>
        <xdr:cNvPr id="454" name="Рисунок 453">
          <a:extLst>
            <a:ext uri="{FF2B5EF4-FFF2-40B4-BE49-F238E27FC236}">
              <a16:creationId xmlns:a16="http://schemas.microsoft.com/office/drawing/2014/main" xmlns="" id="{00000000-0008-0000-0000-0000C601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178827" y="285319305"/>
          <a:ext cx="612000" cy="612000"/>
        </a:xfrm>
        <a:prstGeom prst="rect">
          <a:avLst/>
        </a:prstGeom>
      </xdr:spPr>
    </xdr:pic>
    <xdr:clientData/>
  </xdr:oneCellAnchor>
  <xdr:twoCellAnchor editAs="oneCell">
    <xdr:from>
      <xdr:col>2</xdr:col>
      <xdr:colOff>9527</xdr:colOff>
      <xdr:row>17</xdr:row>
      <xdr:rowOff>426405</xdr:rowOff>
    </xdr:from>
    <xdr:to>
      <xdr:col>3</xdr:col>
      <xdr:colOff>5935</xdr:colOff>
      <xdr:row>19</xdr:row>
      <xdr:rowOff>113185</xdr:rowOff>
    </xdr:to>
    <xdr:pic>
      <xdr:nvPicPr>
        <xdr:cNvPr id="166" name="Рисунок 165">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029327" y="2179005"/>
          <a:ext cx="929858" cy="944080"/>
        </a:xfrm>
        <a:prstGeom prst="rect">
          <a:avLst/>
        </a:prstGeom>
        <a:noFill/>
        <a:ln>
          <a:noFill/>
        </a:ln>
      </xdr:spPr>
    </xdr:pic>
    <xdr:clientData/>
  </xdr:twoCellAnchor>
  <xdr:twoCellAnchor editAs="oneCell">
    <xdr:from>
      <xdr:col>2</xdr:col>
      <xdr:colOff>156575</xdr:colOff>
      <xdr:row>19</xdr:row>
      <xdr:rowOff>0</xdr:rowOff>
    </xdr:from>
    <xdr:to>
      <xdr:col>2</xdr:col>
      <xdr:colOff>791749</xdr:colOff>
      <xdr:row>20</xdr:row>
      <xdr:rowOff>8873</xdr:rowOff>
    </xdr:to>
    <xdr:pic>
      <xdr:nvPicPr>
        <xdr:cNvPr id="167" name="Рисунок 166">
          <a:extLst>
            <a:ext uri="{FF2B5EF4-FFF2-40B4-BE49-F238E27FC236}">
              <a16:creationId xmlns:a16="http://schemas.microsoft.com/office/drawing/2014/main" xmlns="" id="{00000000-0008-0000-0000-0000A7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145582" y="3314178"/>
          <a:ext cx="635174" cy="635174"/>
        </a:xfrm>
        <a:prstGeom prst="rect">
          <a:avLst/>
        </a:prstGeom>
      </xdr:spPr>
    </xdr:pic>
    <xdr:clientData/>
  </xdr:twoCellAnchor>
  <xdr:twoCellAnchor editAs="oneCell">
    <xdr:from>
      <xdr:col>2</xdr:col>
      <xdr:colOff>156575</xdr:colOff>
      <xdr:row>20</xdr:row>
      <xdr:rowOff>0</xdr:rowOff>
    </xdr:from>
    <xdr:to>
      <xdr:col>2</xdr:col>
      <xdr:colOff>795925</xdr:colOff>
      <xdr:row>21</xdr:row>
      <xdr:rowOff>13048</xdr:rowOff>
    </xdr:to>
    <xdr:pic>
      <xdr:nvPicPr>
        <xdr:cNvPr id="173" name="Рисунок 172">
          <a:extLst>
            <a:ext uri="{FF2B5EF4-FFF2-40B4-BE49-F238E27FC236}">
              <a16:creationId xmlns:a16="http://schemas.microsoft.com/office/drawing/2014/main" xmlns="" id="{00000000-0008-0000-0000-0000AD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45582" y="3940479"/>
          <a:ext cx="639350" cy="639350"/>
        </a:xfrm>
        <a:prstGeom prst="rect">
          <a:avLst/>
        </a:prstGeom>
      </xdr:spPr>
    </xdr:pic>
    <xdr:clientData/>
  </xdr:twoCellAnchor>
  <xdr:twoCellAnchor editAs="oneCell">
    <xdr:from>
      <xdr:col>2</xdr:col>
      <xdr:colOff>169624</xdr:colOff>
      <xdr:row>21</xdr:row>
      <xdr:rowOff>13047</xdr:rowOff>
    </xdr:from>
    <xdr:to>
      <xdr:col>2</xdr:col>
      <xdr:colOff>791750</xdr:colOff>
      <xdr:row>22</xdr:row>
      <xdr:rowOff>8872</xdr:rowOff>
    </xdr:to>
    <xdr:pic>
      <xdr:nvPicPr>
        <xdr:cNvPr id="321" name="Рисунок 320">
          <a:extLst>
            <a:ext uri="{FF2B5EF4-FFF2-40B4-BE49-F238E27FC236}">
              <a16:creationId xmlns:a16="http://schemas.microsoft.com/office/drawing/2014/main" xmlns="" id="{00000000-0008-0000-0000-00004101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158631" y="4579828"/>
          <a:ext cx="622126" cy="622126"/>
        </a:xfrm>
        <a:prstGeom prst="rect">
          <a:avLst/>
        </a:prstGeom>
      </xdr:spPr>
    </xdr:pic>
    <xdr:clientData/>
  </xdr:twoCellAnchor>
  <xdr:twoCellAnchor editAs="oneCell">
    <xdr:from>
      <xdr:col>2</xdr:col>
      <xdr:colOff>130479</xdr:colOff>
      <xdr:row>21</xdr:row>
      <xdr:rowOff>596029</xdr:rowOff>
    </xdr:from>
    <xdr:to>
      <xdr:col>2</xdr:col>
      <xdr:colOff>835068</xdr:colOff>
      <xdr:row>23</xdr:row>
      <xdr:rowOff>48015</xdr:rowOff>
    </xdr:to>
    <xdr:pic>
      <xdr:nvPicPr>
        <xdr:cNvPr id="327" name="Рисунок 326">
          <a:extLst>
            <a:ext uri="{FF2B5EF4-FFF2-40B4-BE49-F238E27FC236}">
              <a16:creationId xmlns:a16="http://schemas.microsoft.com/office/drawing/2014/main" xmlns="" id="{00000000-0008-0000-0000-00004701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119486" y="5162810"/>
          <a:ext cx="704589" cy="704589"/>
        </a:xfrm>
        <a:prstGeom prst="rect">
          <a:avLst/>
        </a:prstGeom>
      </xdr:spPr>
    </xdr:pic>
    <xdr:clientData/>
  </xdr:twoCellAnchor>
  <xdr:twoCellAnchor editAs="oneCell">
    <xdr:from>
      <xdr:col>2</xdr:col>
      <xdr:colOff>117430</xdr:colOff>
      <xdr:row>22</xdr:row>
      <xdr:rowOff>530790</xdr:rowOff>
    </xdr:from>
    <xdr:to>
      <xdr:col>2</xdr:col>
      <xdr:colOff>865339</xdr:colOff>
      <xdr:row>24</xdr:row>
      <xdr:rowOff>26096</xdr:rowOff>
    </xdr:to>
    <xdr:pic>
      <xdr:nvPicPr>
        <xdr:cNvPr id="328" name="Рисунок 327">
          <a:extLst>
            <a:ext uri="{FF2B5EF4-FFF2-40B4-BE49-F238E27FC236}">
              <a16:creationId xmlns:a16="http://schemas.microsoft.com/office/drawing/2014/main" xmlns="" id="{00000000-0008-0000-0000-00004801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06437" y="5723872"/>
          <a:ext cx="747909" cy="747909"/>
        </a:xfrm>
        <a:prstGeom prst="rect">
          <a:avLst/>
        </a:prstGeom>
      </xdr:spPr>
    </xdr:pic>
    <xdr:clientData/>
  </xdr:twoCellAnchor>
  <xdr:twoCellAnchor editAs="oneCell">
    <xdr:from>
      <xdr:col>2</xdr:col>
      <xdr:colOff>195719</xdr:colOff>
      <xdr:row>24</xdr:row>
      <xdr:rowOff>21919</xdr:rowOff>
    </xdr:from>
    <xdr:to>
      <xdr:col>2</xdr:col>
      <xdr:colOff>795924</xdr:colOff>
      <xdr:row>24</xdr:row>
      <xdr:rowOff>622124</xdr:rowOff>
    </xdr:to>
    <xdr:pic>
      <xdr:nvPicPr>
        <xdr:cNvPr id="334" name="Рисунок 333">
          <a:extLst>
            <a:ext uri="{FF2B5EF4-FFF2-40B4-BE49-F238E27FC236}">
              <a16:creationId xmlns:a16="http://schemas.microsoft.com/office/drawing/2014/main" xmlns="" id="{00000000-0008-0000-0000-00004E01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184726" y="6467604"/>
          <a:ext cx="600205" cy="600205"/>
        </a:xfrm>
        <a:prstGeom prst="rect">
          <a:avLst/>
        </a:prstGeom>
      </xdr:spPr>
    </xdr:pic>
    <xdr:clientData/>
  </xdr:twoCellAnchor>
  <xdr:twoCellAnchor editAs="oneCell">
    <xdr:from>
      <xdr:col>2</xdr:col>
      <xdr:colOff>195721</xdr:colOff>
      <xdr:row>25</xdr:row>
      <xdr:rowOff>26096</xdr:rowOff>
    </xdr:from>
    <xdr:to>
      <xdr:col>2</xdr:col>
      <xdr:colOff>791749</xdr:colOff>
      <xdr:row>25</xdr:row>
      <xdr:rowOff>622124</xdr:rowOff>
    </xdr:to>
    <xdr:pic>
      <xdr:nvPicPr>
        <xdr:cNvPr id="336" name="Рисунок 335">
          <a:extLst>
            <a:ext uri="{FF2B5EF4-FFF2-40B4-BE49-F238E27FC236}">
              <a16:creationId xmlns:a16="http://schemas.microsoft.com/office/drawing/2014/main" xmlns="" id="{00000000-0008-0000-0000-00005001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184728" y="7098082"/>
          <a:ext cx="596028" cy="596028"/>
        </a:xfrm>
        <a:prstGeom prst="rect">
          <a:avLst/>
        </a:prstGeom>
      </xdr:spPr>
    </xdr:pic>
    <xdr:clientData/>
  </xdr:twoCellAnchor>
  <xdr:twoCellAnchor editAs="oneCell">
    <xdr:from>
      <xdr:col>2</xdr:col>
      <xdr:colOff>182672</xdr:colOff>
      <xdr:row>26</xdr:row>
      <xdr:rowOff>13047</xdr:rowOff>
    </xdr:from>
    <xdr:to>
      <xdr:col>2</xdr:col>
      <xdr:colOff>822019</xdr:colOff>
      <xdr:row>27</xdr:row>
      <xdr:rowOff>26093</xdr:rowOff>
    </xdr:to>
    <xdr:pic>
      <xdr:nvPicPr>
        <xdr:cNvPr id="337" name="Рисунок 336">
          <a:extLst>
            <a:ext uri="{FF2B5EF4-FFF2-40B4-BE49-F238E27FC236}">
              <a16:creationId xmlns:a16="http://schemas.microsoft.com/office/drawing/2014/main" xmlns="" id="{00000000-0008-0000-0000-00005101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6171679" y="7711335"/>
          <a:ext cx="639347" cy="639347"/>
        </a:xfrm>
        <a:prstGeom prst="rect">
          <a:avLst/>
        </a:prstGeom>
      </xdr:spPr>
    </xdr:pic>
    <xdr:clientData/>
  </xdr:twoCellAnchor>
  <xdr:twoCellAnchor editAs="oneCell">
    <xdr:from>
      <xdr:col>2</xdr:col>
      <xdr:colOff>195720</xdr:colOff>
      <xdr:row>26</xdr:row>
      <xdr:rowOff>622125</xdr:rowOff>
    </xdr:from>
    <xdr:to>
      <xdr:col>2</xdr:col>
      <xdr:colOff>848118</xdr:colOff>
      <xdr:row>28</xdr:row>
      <xdr:rowOff>21921</xdr:rowOff>
    </xdr:to>
    <xdr:pic>
      <xdr:nvPicPr>
        <xdr:cNvPr id="339" name="Рисунок 338">
          <a:extLst>
            <a:ext uri="{FF2B5EF4-FFF2-40B4-BE49-F238E27FC236}">
              <a16:creationId xmlns:a16="http://schemas.microsoft.com/office/drawing/2014/main" xmlns="" id="{00000000-0008-0000-0000-00005301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184727" y="8320413"/>
          <a:ext cx="652398" cy="652398"/>
        </a:xfrm>
        <a:prstGeom prst="rect">
          <a:avLst/>
        </a:prstGeom>
      </xdr:spPr>
    </xdr:pic>
    <xdr:clientData/>
  </xdr:twoCellAnchor>
  <xdr:twoCellAnchor editAs="oneCell">
    <xdr:from>
      <xdr:col>2</xdr:col>
      <xdr:colOff>208768</xdr:colOff>
      <xdr:row>28</xdr:row>
      <xdr:rowOff>13049</xdr:rowOff>
    </xdr:from>
    <xdr:to>
      <xdr:col>2</xdr:col>
      <xdr:colOff>830893</xdr:colOff>
      <xdr:row>29</xdr:row>
      <xdr:rowOff>8872</xdr:rowOff>
    </xdr:to>
    <xdr:pic>
      <xdr:nvPicPr>
        <xdr:cNvPr id="384" name="Рисунок 383">
          <a:extLst>
            <a:ext uri="{FF2B5EF4-FFF2-40B4-BE49-F238E27FC236}">
              <a16:creationId xmlns:a16="http://schemas.microsoft.com/office/drawing/2014/main" xmlns="" id="{00000000-0008-0000-0000-00008001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6197775" y="8963939"/>
          <a:ext cx="622125" cy="622125"/>
        </a:xfrm>
        <a:prstGeom prst="rect">
          <a:avLst/>
        </a:prstGeom>
      </xdr:spPr>
    </xdr:pic>
    <xdr:clientData/>
  </xdr:twoCellAnchor>
  <xdr:twoCellAnchor editAs="oneCell">
    <xdr:from>
      <xdr:col>2</xdr:col>
      <xdr:colOff>195721</xdr:colOff>
      <xdr:row>29</xdr:row>
      <xdr:rowOff>13047</xdr:rowOff>
    </xdr:from>
    <xdr:to>
      <xdr:col>2</xdr:col>
      <xdr:colOff>804798</xdr:colOff>
      <xdr:row>29</xdr:row>
      <xdr:rowOff>622124</xdr:rowOff>
    </xdr:to>
    <xdr:pic>
      <xdr:nvPicPr>
        <xdr:cNvPr id="385" name="Рисунок 384">
          <a:extLst>
            <a:ext uri="{FF2B5EF4-FFF2-40B4-BE49-F238E27FC236}">
              <a16:creationId xmlns:a16="http://schemas.microsoft.com/office/drawing/2014/main" xmlns="" id="{00000000-0008-0000-0000-00008101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6215521" y="10061922"/>
          <a:ext cx="609077" cy="609077"/>
        </a:xfrm>
        <a:prstGeom prst="rect">
          <a:avLst/>
        </a:prstGeom>
      </xdr:spPr>
    </xdr:pic>
    <xdr:clientData/>
  </xdr:twoCellAnchor>
  <xdr:twoCellAnchor editAs="oneCell">
    <xdr:from>
      <xdr:col>2</xdr:col>
      <xdr:colOff>169624</xdr:colOff>
      <xdr:row>29</xdr:row>
      <xdr:rowOff>626300</xdr:rowOff>
    </xdr:from>
    <xdr:to>
      <xdr:col>2</xdr:col>
      <xdr:colOff>817845</xdr:colOff>
      <xdr:row>31</xdr:row>
      <xdr:rowOff>21918</xdr:rowOff>
    </xdr:to>
    <xdr:pic>
      <xdr:nvPicPr>
        <xdr:cNvPr id="387" name="Рисунок 386">
          <a:extLst>
            <a:ext uri="{FF2B5EF4-FFF2-40B4-BE49-F238E27FC236}">
              <a16:creationId xmlns:a16="http://schemas.microsoft.com/office/drawing/2014/main" xmlns="" id="{00000000-0008-0000-0000-00008301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6158631" y="10203492"/>
          <a:ext cx="648221" cy="648221"/>
        </a:xfrm>
        <a:prstGeom prst="rect">
          <a:avLst/>
        </a:prstGeom>
      </xdr:spPr>
    </xdr:pic>
    <xdr:clientData/>
  </xdr:twoCellAnchor>
  <xdr:twoCellAnchor editAs="oneCell">
    <xdr:from>
      <xdr:col>2</xdr:col>
      <xdr:colOff>182672</xdr:colOff>
      <xdr:row>31</xdr:row>
      <xdr:rowOff>39143</xdr:rowOff>
    </xdr:from>
    <xdr:to>
      <xdr:col>2</xdr:col>
      <xdr:colOff>795925</xdr:colOff>
      <xdr:row>32</xdr:row>
      <xdr:rowOff>26095</xdr:rowOff>
    </xdr:to>
    <xdr:pic>
      <xdr:nvPicPr>
        <xdr:cNvPr id="388" name="Рисунок 387">
          <a:extLst>
            <a:ext uri="{FF2B5EF4-FFF2-40B4-BE49-F238E27FC236}">
              <a16:creationId xmlns:a16="http://schemas.microsoft.com/office/drawing/2014/main" xmlns="" id="{00000000-0008-0000-0000-00008401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6171679" y="10868938"/>
          <a:ext cx="613253" cy="613253"/>
        </a:xfrm>
        <a:prstGeom prst="rect">
          <a:avLst/>
        </a:prstGeom>
      </xdr:spPr>
    </xdr:pic>
    <xdr:clientData/>
  </xdr:twoCellAnchor>
  <xdr:twoCellAnchor editAs="oneCell">
    <xdr:from>
      <xdr:col>2</xdr:col>
      <xdr:colOff>143529</xdr:colOff>
      <xdr:row>31</xdr:row>
      <xdr:rowOff>613253</xdr:rowOff>
    </xdr:from>
    <xdr:to>
      <xdr:col>2</xdr:col>
      <xdr:colOff>769829</xdr:colOff>
      <xdr:row>32</xdr:row>
      <xdr:rowOff>613252</xdr:rowOff>
    </xdr:to>
    <xdr:pic>
      <xdr:nvPicPr>
        <xdr:cNvPr id="389" name="Рисунок 388">
          <a:extLst>
            <a:ext uri="{FF2B5EF4-FFF2-40B4-BE49-F238E27FC236}">
              <a16:creationId xmlns:a16="http://schemas.microsoft.com/office/drawing/2014/main" xmlns="" id="{00000000-0008-0000-0000-00008501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6132536" y="11443048"/>
          <a:ext cx="626300" cy="626300"/>
        </a:xfrm>
        <a:prstGeom prst="rect">
          <a:avLst/>
        </a:prstGeom>
      </xdr:spPr>
    </xdr:pic>
    <xdr:clientData/>
  </xdr:twoCellAnchor>
  <xdr:twoCellAnchor editAs="oneCell">
    <xdr:from>
      <xdr:col>2</xdr:col>
      <xdr:colOff>169624</xdr:colOff>
      <xdr:row>33</xdr:row>
      <xdr:rowOff>8872</xdr:rowOff>
    </xdr:from>
    <xdr:to>
      <xdr:col>2</xdr:col>
      <xdr:colOff>782876</xdr:colOff>
      <xdr:row>33</xdr:row>
      <xdr:rowOff>622124</xdr:rowOff>
    </xdr:to>
    <xdr:pic>
      <xdr:nvPicPr>
        <xdr:cNvPr id="390" name="Рисунок 389">
          <a:extLst>
            <a:ext uri="{FF2B5EF4-FFF2-40B4-BE49-F238E27FC236}">
              <a16:creationId xmlns:a16="http://schemas.microsoft.com/office/drawing/2014/main" xmlns="" id="{00000000-0008-0000-0000-00008601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6158631" y="12091269"/>
          <a:ext cx="613252" cy="613252"/>
        </a:xfrm>
        <a:prstGeom prst="rect">
          <a:avLst/>
        </a:prstGeom>
      </xdr:spPr>
    </xdr:pic>
    <xdr:clientData/>
  </xdr:twoCellAnchor>
  <xdr:twoCellAnchor editAs="oneCell">
    <xdr:from>
      <xdr:col>2</xdr:col>
      <xdr:colOff>143528</xdr:colOff>
      <xdr:row>33</xdr:row>
      <xdr:rowOff>600205</xdr:rowOff>
    </xdr:from>
    <xdr:to>
      <xdr:col>2</xdr:col>
      <xdr:colOff>782878</xdr:colOff>
      <xdr:row>34</xdr:row>
      <xdr:rowOff>613253</xdr:rowOff>
    </xdr:to>
    <xdr:pic>
      <xdr:nvPicPr>
        <xdr:cNvPr id="392" name="Рисунок 391">
          <a:extLst>
            <a:ext uri="{FF2B5EF4-FFF2-40B4-BE49-F238E27FC236}">
              <a16:creationId xmlns:a16="http://schemas.microsoft.com/office/drawing/2014/main" xmlns="" id="{00000000-0008-0000-0000-00008801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6132535" y="12682602"/>
          <a:ext cx="639350" cy="639350"/>
        </a:xfrm>
        <a:prstGeom prst="rect">
          <a:avLst/>
        </a:prstGeom>
      </xdr:spPr>
    </xdr:pic>
    <xdr:clientData/>
  </xdr:twoCellAnchor>
  <xdr:twoCellAnchor editAs="oneCell">
    <xdr:from>
      <xdr:col>2</xdr:col>
      <xdr:colOff>156576</xdr:colOff>
      <xdr:row>35</xdr:row>
      <xdr:rowOff>26096</xdr:rowOff>
    </xdr:from>
    <xdr:to>
      <xdr:col>2</xdr:col>
      <xdr:colOff>765656</xdr:colOff>
      <xdr:row>36</xdr:row>
      <xdr:rowOff>8875</xdr:rowOff>
    </xdr:to>
    <xdr:pic>
      <xdr:nvPicPr>
        <xdr:cNvPr id="393" name="Рисунок 392">
          <a:extLst>
            <a:ext uri="{FF2B5EF4-FFF2-40B4-BE49-F238E27FC236}">
              <a16:creationId xmlns:a16="http://schemas.microsoft.com/office/drawing/2014/main" xmlns="" id="{00000000-0008-0000-0000-00008901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6145583" y="13361096"/>
          <a:ext cx="609080" cy="609080"/>
        </a:xfrm>
        <a:prstGeom prst="rect">
          <a:avLst/>
        </a:prstGeom>
      </xdr:spPr>
    </xdr:pic>
    <xdr:clientData/>
  </xdr:twoCellAnchor>
  <xdr:twoCellAnchor editAs="oneCell">
    <xdr:from>
      <xdr:col>2</xdr:col>
      <xdr:colOff>104386</xdr:colOff>
      <xdr:row>35</xdr:row>
      <xdr:rowOff>587158</xdr:rowOff>
    </xdr:from>
    <xdr:to>
      <xdr:col>2</xdr:col>
      <xdr:colOff>835072</xdr:colOff>
      <xdr:row>37</xdr:row>
      <xdr:rowOff>65241</xdr:rowOff>
    </xdr:to>
    <xdr:pic>
      <xdr:nvPicPr>
        <xdr:cNvPr id="394" name="Рисунок 393">
          <a:extLst>
            <a:ext uri="{FF2B5EF4-FFF2-40B4-BE49-F238E27FC236}">
              <a16:creationId xmlns:a16="http://schemas.microsoft.com/office/drawing/2014/main" xmlns="" id="{00000000-0008-0000-0000-00008A01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6093393" y="13922158"/>
          <a:ext cx="730686" cy="730686"/>
        </a:xfrm>
        <a:prstGeom prst="rect">
          <a:avLst/>
        </a:prstGeom>
      </xdr:spPr>
    </xdr:pic>
    <xdr:clientData/>
  </xdr:twoCellAnchor>
  <xdr:twoCellAnchor editAs="oneCell">
    <xdr:from>
      <xdr:col>2</xdr:col>
      <xdr:colOff>91336</xdr:colOff>
      <xdr:row>36</xdr:row>
      <xdr:rowOff>590550</xdr:rowOff>
    </xdr:from>
    <xdr:to>
      <xdr:col>2</xdr:col>
      <xdr:colOff>822020</xdr:colOff>
      <xdr:row>38</xdr:row>
      <xdr:rowOff>68632</xdr:rowOff>
    </xdr:to>
    <xdr:pic>
      <xdr:nvPicPr>
        <xdr:cNvPr id="398" name="Рисунок 397">
          <a:extLst>
            <a:ext uri="{FF2B5EF4-FFF2-40B4-BE49-F238E27FC236}">
              <a16:creationId xmlns:a16="http://schemas.microsoft.com/office/drawing/2014/main" xmlns="" id="{00000000-0008-0000-0000-00008E01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6111136" y="15030450"/>
          <a:ext cx="730684" cy="735382"/>
        </a:xfrm>
        <a:prstGeom prst="rect">
          <a:avLst/>
        </a:prstGeom>
      </xdr:spPr>
    </xdr:pic>
    <xdr:clientData/>
  </xdr:twoCellAnchor>
  <xdr:twoCellAnchor editAs="oneCell">
    <xdr:from>
      <xdr:col>2</xdr:col>
      <xdr:colOff>91336</xdr:colOff>
      <xdr:row>37</xdr:row>
      <xdr:rowOff>621734</xdr:rowOff>
    </xdr:from>
    <xdr:to>
      <xdr:col>2</xdr:col>
      <xdr:colOff>822021</xdr:colOff>
      <xdr:row>39</xdr:row>
      <xdr:rowOff>99816</xdr:rowOff>
    </xdr:to>
    <xdr:pic>
      <xdr:nvPicPr>
        <xdr:cNvPr id="469" name="Рисунок 468">
          <a:extLst>
            <a:ext uri="{FF2B5EF4-FFF2-40B4-BE49-F238E27FC236}">
              <a16:creationId xmlns:a16="http://schemas.microsoft.com/office/drawing/2014/main" xmlns="" id="{00000000-0008-0000-0000-0000D501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6111136" y="15690284"/>
          <a:ext cx="730685" cy="735382"/>
        </a:xfrm>
        <a:prstGeom prst="rect">
          <a:avLst/>
        </a:prstGeom>
      </xdr:spPr>
    </xdr:pic>
    <xdr:clientData/>
  </xdr:twoCellAnchor>
  <xdr:twoCellAnchor editAs="oneCell">
    <xdr:from>
      <xdr:col>2</xdr:col>
      <xdr:colOff>92379</xdr:colOff>
      <xdr:row>39</xdr:row>
      <xdr:rowOff>0</xdr:rowOff>
    </xdr:from>
    <xdr:to>
      <xdr:col>2</xdr:col>
      <xdr:colOff>831937</xdr:colOff>
      <xdr:row>40</xdr:row>
      <xdr:rowOff>115605</xdr:rowOff>
    </xdr:to>
    <xdr:pic>
      <xdr:nvPicPr>
        <xdr:cNvPr id="405" name="Рисунок 404">
          <a:extLst>
            <a:ext uri="{FF2B5EF4-FFF2-40B4-BE49-F238E27FC236}">
              <a16:creationId xmlns:a16="http://schemas.microsoft.com/office/drawing/2014/main" xmlns="" id="{00000000-0008-0000-0000-00009501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6112179" y="16868775"/>
          <a:ext cx="739558" cy="744255"/>
        </a:xfrm>
        <a:prstGeom prst="rect">
          <a:avLst/>
        </a:prstGeom>
      </xdr:spPr>
    </xdr:pic>
    <xdr:clientData/>
  </xdr:twoCellAnchor>
  <xdr:twoCellAnchor editAs="oneCell">
    <xdr:from>
      <xdr:col>2</xdr:col>
      <xdr:colOff>117432</xdr:colOff>
      <xdr:row>40</xdr:row>
      <xdr:rowOff>13048</xdr:rowOff>
    </xdr:from>
    <xdr:to>
      <xdr:col>2</xdr:col>
      <xdr:colOff>887259</xdr:colOff>
      <xdr:row>40</xdr:row>
      <xdr:rowOff>617638</xdr:rowOff>
    </xdr:to>
    <xdr:pic>
      <xdr:nvPicPr>
        <xdr:cNvPr id="406" name="Рисунок 405">
          <a:extLst>
            <a:ext uri="{FF2B5EF4-FFF2-40B4-BE49-F238E27FC236}">
              <a16:creationId xmlns:a16="http://schemas.microsoft.com/office/drawing/2014/main" xmlns="" id="{00000000-0008-0000-0000-00009601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106439" y="17732158"/>
          <a:ext cx="769827" cy="604590"/>
        </a:xfrm>
        <a:prstGeom prst="rect">
          <a:avLst/>
        </a:prstGeom>
      </xdr:spPr>
    </xdr:pic>
    <xdr:clientData/>
  </xdr:twoCellAnchor>
  <xdr:twoCellAnchor editAs="oneCell">
    <xdr:from>
      <xdr:col>2</xdr:col>
      <xdr:colOff>78287</xdr:colOff>
      <xdr:row>40</xdr:row>
      <xdr:rowOff>487158</xdr:rowOff>
    </xdr:from>
    <xdr:to>
      <xdr:col>2</xdr:col>
      <xdr:colOff>900307</xdr:colOff>
      <xdr:row>42</xdr:row>
      <xdr:rowOff>65239</xdr:rowOff>
    </xdr:to>
    <xdr:pic>
      <xdr:nvPicPr>
        <xdr:cNvPr id="409" name="Рисунок 408">
          <a:extLst>
            <a:ext uri="{FF2B5EF4-FFF2-40B4-BE49-F238E27FC236}">
              <a16:creationId xmlns:a16="http://schemas.microsoft.com/office/drawing/2014/main" xmlns="" id="{00000000-0008-0000-0000-00009901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067294" y="18206268"/>
          <a:ext cx="822020" cy="830683"/>
        </a:xfrm>
        <a:prstGeom prst="rect">
          <a:avLst/>
        </a:prstGeom>
      </xdr:spPr>
    </xdr:pic>
    <xdr:clientData/>
  </xdr:twoCellAnchor>
  <xdr:twoCellAnchor editAs="oneCell">
    <xdr:from>
      <xdr:col>2</xdr:col>
      <xdr:colOff>52192</xdr:colOff>
      <xdr:row>41</xdr:row>
      <xdr:rowOff>456677</xdr:rowOff>
    </xdr:from>
    <xdr:to>
      <xdr:col>2</xdr:col>
      <xdr:colOff>913356</xdr:colOff>
      <xdr:row>43</xdr:row>
      <xdr:rowOff>65238</xdr:rowOff>
    </xdr:to>
    <xdr:pic>
      <xdr:nvPicPr>
        <xdr:cNvPr id="410" name="Рисунок 409">
          <a:extLst>
            <a:ext uri="{FF2B5EF4-FFF2-40B4-BE49-F238E27FC236}">
              <a16:creationId xmlns:a16="http://schemas.microsoft.com/office/drawing/2014/main" xmlns="" id="{00000000-0008-0000-0000-00009A01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6041199" y="18802088"/>
          <a:ext cx="861164" cy="861164"/>
        </a:xfrm>
        <a:prstGeom prst="rect">
          <a:avLst/>
        </a:prstGeom>
      </xdr:spPr>
    </xdr:pic>
    <xdr:clientData/>
  </xdr:twoCellAnchor>
  <xdr:twoCellAnchor editAs="oneCell">
    <xdr:from>
      <xdr:col>2</xdr:col>
      <xdr:colOff>130480</xdr:colOff>
      <xdr:row>43</xdr:row>
      <xdr:rowOff>13049</xdr:rowOff>
    </xdr:from>
    <xdr:to>
      <xdr:col>2</xdr:col>
      <xdr:colOff>822020</xdr:colOff>
      <xdr:row>43</xdr:row>
      <xdr:rowOff>622987</xdr:rowOff>
    </xdr:to>
    <xdr:pic>
      <xdr:nvPicPr>
        <xdr:cNvPr id="412" name="Рисунок 411">
          <a:extLst>
            <a:ext uri="{FF2B5EF4-FFF2-40B4-BE49-F238E27FC236}">
              <a16:creationId xmlns:a16="http://schemas.microsoft.com/office/drawing/2014/main" xmlns="" id="{00000000-0008-0000-0000-00009C01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6119487" y="19611063"/>
          <a:ext cx="691540" cy="609938"/>
        </a:xfrm>
        <a:prstGeom prst="rect">
          <a:avLst/>
        </a:prstGeom>
      </xdr:spPr>
    </xdr:pic>
    <xdr:clientData/>
  </xdr:twoCellAnchor>
  <xdr:twoCellAnchor editAs="oneCell">
    <xdr:from>
      <xdr:col>2</xdr:col>
      <xdr:colOff>27140</xdr:colOff>
      <xdr:row>43</xdr:row>
      <xdr:rowOff>495300</xdr:rowOff>
    </xdr:from>
    <xdr:to>
      <xdr:col>2</xdr:col>
      <xdr:colOff>871080</xdr:colOff>
      <xdr:row>45</xdr:row>
      <xdr:rowOff>86637</xdr:rowOff>
    </xdr:to>
    <xdr:pic>
      <xdr:nvPicPr>
        <xdr:cNvPr id="416" name="Рисунок 415">
          <a:extLst>
            <a:ext uri="{FF2B5EF4-FFF2-40B4-BE49-F238E27FC236}">
              <a16:creationId xmlns:a16="http://schemas.microsoft.com/office/drawing/2014/main" xmlns="" id="{00000000-0008-0000-0000-0000A001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6046940" y="20593050"/>
          <a:ext cx="843940" cy="848637"/>
        </a:xfrm>
        <a:prstGeom prst="rect">
          <a:avLst/>
        </a:prstGeom>
      </xdr:spPr>
    </xdr:pic>
    <xdr:clientData/>
  </xdr:twoCellAnchor>
  <xdr:twoCellAnchor editAs="oneCell">
    <xdr:from>
      <xdr:col>2</xdr:col>
      <xdr:colOff>106864</xdr:colOff>
      <xdr:row>45</xdr:row>
      <xdr:rowOff>7046</xdr:rowOff>
    </xdr:from>
    <xdr:to>
      <xdr:col>2</xdr:col>
      <xdr:colOff>906574</xdr:colOff>
      <xdr:row>45</xdr:row>
      <xdr:rowOff>615723</xdr:rowOff>
    </xdr:to>
    <xdr:pic>
      <xdr:nvPicPr>
        <xdr:cNvPr id="418" name="Рисунок 417">
          <a:extLst>
            <a:ext uri="{FF2B5EF4-FFF2-40B4-BE49-F238E27FC236}">
              <a16:creationId xmlns:a16="http://schemas.microsoft.com/office/drawing/2014/main" xmlns="" id="{00000000-0008-0000-0000-0000A201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6126664" y="21247796"/>
          <a:ext cx="799710" cy="608677"/>
        </a:xfrm>
        <a:prstGeom prst="rect">
          <a:avLst/>
        </a:prstGeom>
      </xdr:spPr>
    </xdr:pic>
    <xdr:clientData/>
  </xdr:twoCellAnchor>
  <xdr:twoCellAnchor editAs="oneCell">
    <xdr:from>
      <xdr:col>2</xdr:col>
      <xdr:colOff>26095</xdr:colOff>
      <xdr:row>46</xdr:row>
      <xdr:rowOff>430581</xdr:rowOff>
    </xdr:from>
    <xdr:to>
      <xdr:col>3</xdr:col>
      <xdr:colOff>21920</xdr:colOff>
      <xdr:row>48</xdr:row>
      <xdr:rowOff>113255</xdr:rowOff>
    </xdr:to>
    <xdr:pic>
      <xdr:nvPicPr>
        <xdr:cNvPr id="422" name="Рисунок 421">
          <a:extLst>
            <a:ext uri="{FF2B5EF4-FFF2-40B4-BE49-F238E27FC236}">
              <a16:creationId xmlns:a16="http://schemas.microsoft.com/office/drawing/2014/main" xmlns="" id="{00000000-0008-0000-0000-0000A601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6015102" y="22533800"/>
          <a:ext cx="935277" cy="935277"/>
        </a:xfrm>
        <a:prstGeom prst="rect">
          <a:avLst/>
        </a:prstGeom>
      </xdr:spPr>
    </xdr:pic>
    <xdr:clientData/>
  </xdr:twoCellAnchor>
  <xdr:twoCellAnchor editAs="oneCell">
    <xdr:from>
      <xdr:col>2</xdr:col>
      <xdr:colOff>78286</xdr:colOff>
      <xdr:row>47</xdr:row>
      <xdr:rowOff>569931</xdr:rowOff>
    </xdr:from>
    <xdr:to>
      <xdr:col>2</xdr:col>
      <xdr:colOff>900307</xdr:colOff>
      <xdr:row>49</xdr:row>
      <xdr:rowOff>139350</xdr:rowOff>
    </xdr:to>
    <xdr:pic>
      <xdr:nvPicPr>
        <xdr:cNvPr id="423" name="Рисунок 422">
          <a:extLst>
            <a:ext uri="{FF2B5EF4-FFF2-40B4-BE49-F238E27FC236}">
              <a16:creationId xmlns:a16="http://schemas.microsoft.com/office/drawing/2014/main" xmlns="" id="{00000000-0008-0000-0000-0000A701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6067293" y="23299452"/>
          <a:ext cx="822021" cy="822021"/>
        </a:xfrm>
        <a:prstGeom prst="rect">
          <a:avLst/>
        </a:prstGeom>
      </xdr:spPr>
    </xdr:pic>
    <xdr:clientData/>
  </xdr:twoCellAnchor>
  <xdr:twoCellAnchor editAs="oneCell">
    <xdr:from>
      <xdr:col>2</xdr:col>
      <xdr:colOff>78289</xdr:colOff>
      <xdr:row>48</xdr:row>
      <xdr:rowOff>587157</xdr:rowOff>
    </xdr:from>
    <xdr:to>
      <xdr:col>2</xdr:col>
      <xdr:colOff>896132</xdr:colOff>
      <xdr:row>50</xdr:row>
      <xdr:rowOff>152397</xdr:rowOff>
    </xdr:to>
    <xdr:pic>
      <xdr:nvPicPr>
        <xdr:cNvPr id="424" name="Рисунок 423">
          <a:extLst>
            <a:ext uri="{FF2B5EF4-FFF2-40B4-BE49-F238E27FC236}">
              <a16:creationId xmlns:a16="http://schemas.microsoft.com/office/drawing/2014/main" xmlns="" id="{00000000-0008-0000-0000-0000A801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6067296" y="23942979"/>
          <a:ext cx="817843" cy="817843"/>
        </a:xfrm>
        <a:prstGeom prst="rect">
          <a:avLst/>
        </a:prstGeom>
      </xdr:spPr>
    </xdr:pic>
    <xdr:clientData/>
  </xdr:twoCellAnchor>
  <xdr:twoCellAnchor editAs="oneCell">
    <xdr:from>
      <xdr:col>2</xdr:col>
      <xdr:colOff>78288</xdr:colOff>
      <xdr:row>49</xdr:row>
      <xdr:rowOff>514350</xdr:rowOff>
    </xdr:from>
    <xdr:to>
      <xdr:col>2</xdr:col>
      <xdr:colOff>883084</xdr:colOff>
      <xdr:row>51</xdr:row>
      <xdr:rowOff>66543</xdr:rowOff>
    </xdr:to>
    <xdr:pic>
      <xdr:nvPicPr>
        <xdr:cNvPr id="427" name="Рисунок 426">
          <a:extLst>
            <a:ext uri="{FF2B5EF4-FFF2-40B4-BE49-F238E27FC236}">
              <a16:creationId xmlns:a16="http://schemas.microsoft.com/office/drawing/2014/main" xmlns="" id="{00000000-0008-0000-0000-0000AB01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6098088" y="23126700"/>
          <a:ext cx="804796" cy="809493"/>
        </a:xfrm>
        <a:prstGeom prst="rect">
          <a:avLst/>
        </a:prstGeom>
      </xdr:spPr>
    </xdr:pic>
    <xdr:clientData/>
  </xdr:twoCellAnchor>
  <xdr:twoCellAnchor editAs="oneCell">
    <xdr:from>
      <xdr:col>2</xdr:col>
      <xdr:colOff>130482</xdr:colOff>
      <xdr:row>50</xdr:row>
      <xdr:rowOff>613254</xdr:rowOff>
    </xdr:from>
    <xdr:to>
      <xdr:col>2</xdr:col>
      <xdr:colOff>778702</xdr:colOff>
      <xdr:row>52</xdr:row>
      <xdr:rowOff>8871</xdr:rowOff>
    </xdr:to>
    <xdr:pic>
      <xdr:nvPicPr>
        <xdr:cNvPr id="457" name="Рисунок 456">
          <a:extLst>
            <a:ext uri="{FF2B5EF4-FFF2-40B4-BE49-F238E27FC236}">
              <a16:creationId xmlns:a16="http://schemas.microsoft.com/office/drawing/2014/main" xmlns="" id="{00000000-0008-0000-0000-0000C901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6119489" y="26474281"/>
          <a:ext cx="648220" cy="648220"/>
        </a:xfrm>
        <a:prstGeom prst="rect">
          <a:avLst/>
        </a:prstGeom>
      </xdr:spPr>
    </xdr:pic>
    <xdr:clientData/>
  </xdr:twoCellAnchor>
  <xdr:twoCellAnchor editAs="oneCell">
    <xdr:from>
      <xdr:col>2</xdr:col>
      <xdr:colOff>13048</xdr:colOff>
      <xdr:row>51</xdr:row>
      <xdr:rowOff>482773</xdr:rowOff>
    </xdr:from>
    <xdr:to>
      <xdr:col>3</xdr:col>
      <xdr:colOff>21921</xdr:colOff>
      <xdr:row>53</xdr:row>
      <xdr:rowOff>178495</xdr:rowOff>
    </xdr:to>
    <xdr:pic>
      <xdr:nvPicPr>
        <xdr:cNvPr id="459" name="Рисунок 458">
          <a:extLst>
            <a:ext uri="{FF2B5EF4-FFF2-40B4-BE49-F238E27FC236}">
              <a16:creationId xmlns:a16="http://schemas.microsoft.com/office/drawing/2014/main" xmlns="" id="{00000000-0008-0000-0000-0000CB01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6002055" y="26970102"/>
          <a:ext cx="948325" cy="948325"/>
        </a:xfrm>
        <a:prstGeom prst="rect">
          <a:avLst/>
        </a:prstGeom>
      </xdr:spPr>
    </xdr:pic>
    <xdr:clientData/>
  </xdr:twoCellAnchor>
  <xdr:twoCellAnchor editAs="oneCell">
    <xdr:from>
      <xdr:col>1</xdr:col>
      <xdr:colOff>5467089</xdr:colOff>
      <xdr:row>52</xdr:row>
      <xdr:rowOff>426407</xdr:rowOff>
    </xdr:from>
    <xdr:to>
      <xdr:col>3</xdr:col>
      <xdr:colOff>46189</xdr:colOff>
      <xdr:row>54</xdr:row>
      <xdr:rowOff>191543</xdr:rowOff>
    </xdr:to>
    <xdr:pic>
      <xdr:nvPicPr>
        <xdr:cNvPr id="461" name="Рисунок 460">
          <a:extLst>
            <a:ext uri="{FF2B5EF4-FFF2-40B4-BE49-F238E27FC236}">
              <a16:creationId xmlns:a16="http://schemas.microsoft.com/office/drawing/2014/main" xmlns="" id="{00000000-0008-0000-0000-0000CD01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5975959" y="27540037"/>
          <a:ext cx="1017739" cy="1017739"/>
        </a:xfrm>
        <a:prstGeom prst="rect">
          <a:avLst/>
        </a:prstGeom>
      </xdr:spPr>
    </xdr:pic>
    <xdr:clientData/>
  </xdr:twoCellAnchor>
  <xdr:twoCellAnchor editAs="oneCell">
    <xdr:from>
      <xdr:col>2</xdr:col>
      <xdr:colOff>143528</xdr:colOff>
      <xdr:row>53</xdr:row>
      <xdr:rowOff>587156</xdr:rowOff>
    </xdr:from>
    <xdr:to>
      <xdr:col>2</xdr:col>
      <xdr:colOff>817845</xdr:colOff>
      <xdr:row>55</xdr:row>
      <xdr:rowOff>8871</xdr:rowOff>
    </xdr:to>
    <xdr:pic>
      <xdr:nvPicPr>
        <xdr:cNvPr id="462" name="Рисунок 461">
          <a:extLst>
            <a:ext uri="{FF2B5EF4-FFF2-40B4-BE49-F238E27FC236}">
              <a16:creationId xmlns:a16="http://schemas.microsoft.com/office/drawing/2014/main" xmlns="" id="{00000000-0008-0000-0000-0000CE01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6132535" y="28327088"/>
          <a:ext cx="674317" cy="674317"/>
        </a:xfrm>
        <a:prstGeom prst="rect">
          <a:avLst/>
        </a:prstGeom>
      </xdr:spPr>
    </xdr:pic>
    <xdr:clientData/>
  </xdr:twoCellAnchor>
  <xdr:twoCellAnchor editAs="oneCell">
    <xdr:from>
      <xdr:col>2</xdr:col>
      <xdr:colOff>104384</xdr:colOff>
      <xdr:row>54</xdr:row>
      <xdr:rowOff>561062</xdr:rowOff>
    </xdr:from>
    <xdr:to>
      <xdr:col>2</xdr:col>
      <xdr:colOff>843941</xdr:colOff>
      <xdr:row>56</xdr:row>
      <xdr:rowOff>48016</xdr:rowOff>
    </xdr:to>
    <xdr:pic>
      <xdr:nvPicPr>
        <xdr:cNvPr id="463" name="Рисунок 462">
          <a:extLst>
            <a:ext uri="{FF2B5EF4-FFF2-40B4-BE49-F238E27FC236}">
              <a16:creationId xmlns:a16="http://schemas.microsoft.com/office/drawing/2014/main" xmlns="" id="{00000000-0008-0000-0000-0000CF01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6093391" y="28927295"/>
          <a:ext cx="739557" cy="739557"/>
        </a:xfrm>
        <a:prstGeom prst="rect">
          <a:avLst/>
        </a:prstGeom>
      </xdr:spPr>
    </xdr:pic>
    <xdr:clientData/>
  </xdr:twoCellAnchor>
  <xdr:twoCellAnchor editAs="oneCell">
    <xdr:from>
      <xdr:col>2</xdr:col>
      <xdr:colOff>130479</xdr:colOff>
      <xdr:row>55</xdr:row>
      <xdr:rowOff>569934</xdr:rowOff>
    </xdr:from>
    <xdr:to>
      <xdr:col>2</xdr:col>
      <xdr:colOff>848116</xdr:colOff>
      <xdr:row>57</xdr:row>
      <xdr:rowOff>34968</xdr:rowOff>
    </xdr:to>
    <xdr:pic>
      <xdr:nvPicPr>
        <xdr:cNvPr id="464" name="Рисунок 463">
          <a:extLst>
            <a:ext uri="{FF2B5EF4-FFF2-40B4-BE49-F238E27FC236}">
              <a16:creationId xmlns:a16="http://schemas.microsoft.com/office/drawing/2014/main" xmlns="" id="{00000000-0008-0000-0000-0000D001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6119486" y="29562468"/>
          <a:ext cx="717637" cy="717637"/>
        </a:xfrm>
        <a:prstGeom prst="rect">
          <a:avLst/>
        </a:prstGeom>
      </xdr:spPr>
    </xdr:pic>
    <xdr:clientData/>
  </xdr:twoCellAnchor>
  <xdr:twoCellAnchor editAs="oneCell">
    <xdr:from>
      <xdr:col>2</xdr:col>
      <xdr:colOff>26096</xdr:colOff>
      <xdr:row>59</xdr:row>
      <xdr:rowOff>596682</xdr:rowOff>
    </xdr:from>
    <xdr:to>
      <xdr:col>2</xdr:col>
      <xdr:colOff>817845</xdr:colOff>
      <xdr:row>61</xdr:row>
      <xdr:rowOff>135829</xdr:rowOff>
    </xdr:to>
    <xdr:pic>
      <xdr:nvPicPr>
        <xdr:cNvPr id="470" name="Рисунок 469">
          <a:extLst>
            <a:ext uri="{FF2B5EF4-FFF2-40B4-BE49-F238E27FC236}">
              <a16:creationId xmlns:a16="http://schemas.microsoft.com/office/drawing/2014/main" xmlns="" id="{00000000-0008-0000-0000-0000D601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6045896" y="35667732"/>
          <a:ext cx="791749" cy="796447"/>
        </a:xfrm>
        <a:prstGeom prst="rect">
          <a:avLst/>
        </a:prstGeom>
      </xdr:spPr>
    </xdr:pic>
    <xdr:clientData/>
  </xdr:twoCellAnchor>
  <xdr:twoCellAnchor editAs="oneCell">
    <xdr:from>
      <xdr:col>2</xdr:col>
      <xdr:colOff>143527</xdr:colOff>
      <xdr:row>60</xdr:row>
      <xdr:rowOff>600204</xdr:rowOff>
    </xdr:from>
    <xdr:to>
      <xdr:col>2</xdr:col>
      <xdr:colOff>817844</xdr:colOff>
      <xdr:row>62</xdr:row>
      <xdr:rowOff>21918</xdr:rowOff>
    </xdr:to>
    <xdr:pic>
      <xdr:nvPicPr>
        <xdr:cNvPr id="471" name="Рисунок 470">
          <a:extLst>
            <a:ext uri="{FF2B5EF4-FFF2-40B4-BE49-F238E27FC236}">
              <a16:creationId xmlns:a16="http://schemas.microsoft.com/office/drawing/2014/main" xmlns="" id="{00000000-0008-0000-0000-0000D701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6132534" y="32724245"/>
          <a:ext cx="674317" cy="674317"/>
        </a:xfrm>
        <a:prstGeom prst="rect">
          <a:avLst/>
        </a:prstGeom>
      </xdr:spPr>
    </xdr:pic>
    <xdr:clientData/>
  </xdr:twoCellAnchor>
  <xdr:twoCellAnchor editAs="oneCell">
    <xdr:from>
      <xdr:col>2</xdr:col>
      <xdr:colOff>91335</xdr:colOff>
      <xdr:row>62</xdr:row>
      <xdr:rowOff>276225</xdr:rowOff>
    </xdr:from>
    <xdr:to>
      <xdr:col>2</xdr:col>
      <xdr:colOff>830891</xdr:colOff>
      <xdr:row>64</xdr:row>
      <xdr:rowOff>58453</xdr:rowOff>
    </xdr:to>
    <xdr:pic>
      <xdr:nvPicPr>
        <xdr:cNvPr id="468" name="Рисунок 467">
          <a:extLst>
            <a:ext uri="{FF2B5EF4-FFF2-40B4-BE49-F238E27FC236}">
              <a16:creationId xmlns:a16="http://schemas.microsoft.com/office/drawing/2014/main" xmlns="" id="{00000000-0008-0000-0000-0000D401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6111135" y="34204275"/>
          <a:ext cx="739556" cy="744253"/>
        </a:xfrm>
        <a:prstGeom prst="rect">
          <a:avLst/>
        </a:prstGeom>
      </xdr:spPr>
    </xdr:pic>
    <xdr:clientData/>
  </xdr:twoCellAnchor>
  <xdr:twoCellAnchor editAs="oneCell">
    <xdr:from>
      <xdr:col>2</xdr:col>
      <xdr:colOff>78289</xdr:colOff>
      <xdr:row>63</xdr:row>
      <xdr:rowOff>508869</xdr:rowOff>
    </xdr:from>
    <xdr:to>
      <xdr:col>2</xdr:col>
      <xdr:colOff>870038</xdr:colOff>
      <xdr:row>65</xdr:row>
      <xdr:rowOff>48015</xdr:rowOff>
    </xdr:to>
    <xdr:pic>
      <xdr:nvPicPr>
        <xdr:cNvPr id="5" name="Рисунок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6067296" y="36390718"/>
          <a:ext cx="791749" cy="791749"/>
        </a:xfrm>
        <a:prstGeom prst="rect">
          <a:avLst/>
        </a:prstGeom>
      </xdr:spPr>
    </xdr:pic>
    <xdr:clientData/>
  </xdr:twoCellAnchor>
  <xdr:twoCellAnchor editAs="oneCell">
    <xdr:from>
      <xdr:col>2</xdr:col>
      <xdr:colOff>104383</xdr:colOff>
      <xdr:row>64</xdr:row>
      <xdr:rowOff>530788</xdr:rowOff>
    </xdr:from>
    <xdr:to>
      <xdr:col>2</xdr:col>
      <xdr:colOff>874212</xdr:colOff>
      <xdr:row>66</xdr:row>
      <xdr:rowOff>48015</xdr:rowOff>
    </xdr:to>
    <xdr:pic>
      <xdr:nvPicPr>
        <xdr:cNvPr id="6" name="Рисунок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6093390" y="37038939"/>
          <a:ext cx="769829" cy="769829"/>
        </a:xfrm>
        <a:prstGeom prst="rect">
          <a:avLst/>
        </a:prstGeom>
      </xdr:spPr>
    </xdr:pic>
    <xdr:clientData/>
  </xdr:twoCellAnchor>
  <xdr:twoCellAnchor editAs="oneCell">
    <xdr:from>
      <xdr:col>2</xdr:col>
      <xdr:colOff>85334</xdr:colOff>
      <xdr:row>67</xdr:row>
      <xdr:rowOff>220641</xdr:rowOff>
    </xdr:from>
    <xdr:to>
      <xdr:col>2</xdr:col>
      <xdr:colOff>855163</xdr:colOff>
      <xdr:row>69</xdr:row>
      <xdr:rowOff>71243</xdr:rowOff>
    </xdr:to>
    <xdr:pic>
      <xdr:nvPicPr>
        <xdr:cNvPr id="474" name="Рисунок 473">
          <a:extLst>
            <a:ext uri="{FF2B5EF4-FFF2-40B4-BE49-F238E27FC236}">
              <a16:creationId xmlns:a16="http://schemas.microsoft.com/office/drawing/2014/main" xmlns="" id="{00000000-0008-0000-0000-0000DA01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6105134" y="40987641"/>
          <a:ext cx="769829" cy="774527"/>
        </a:xfrm>
        <a:prstGeom prst="rect">
          <a:avLst/>
        </a:prstGeom>
      </xdr:spPr>
    </xdr:pic>
    <xdr:clientData/>
  </xdr:twoCellAnchor>
  <xdr:twoCellAnchor editAs="oneCell">
    <xdr:from>
      <xdr:col>2</xdr:col>
      <xdr:colOff>75808</xdr:colOff>
      <xdr:row>69</xdr:row>
      <xdr:rowOff>9525</xdr:rowOff>
    </xdr:from>
    <xdr:to>
      <xdr:col>2</xdr:col>
      <xdr:colOff>889326</xdr:colOff>
      <xdr:row>70</xdr:row>
      <xdr:rowOff>20845</xdr:rowOff>
    </xdr:to>
    <xdr:pic>
      <xdr:nvPicPr>
        <xdr:cNvPr id="475" name="Рисунок 474">
          <a:extLst>
            <a:ext uri="{FF2B5EF4-FFF2-40B4-BE49-F238E27FC236}">
              <a16:creationId xmlns:a16="http://schemas.microsoft.com/office/drawing/2014/main" xmlns="" id="{00000000-0008-0000-0000-0000DB010000}"/>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6095608" y="41700450"/>
          <a:ext cx="813518" cy="639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78287</xdr:colOff>
      <xdr:row>69</xdr:row>
      <xdr:rowOff>508871</xdr:rowOff>
    </xdr:from>
    <xdr:to>
      <xdr:col>2</xdr:col>
      <xdr:colOff>870036</xdr:colOff>
      <xdr:row>71</xdr:row>
      <xdr:rowOff>48017</xdr:rowOff>
    </xdr:to>
    <xdr:pic>
      <xdr:nvPicPr>
        <xdr:cNvPr id="476" name="Рисунок 475">
          <a:extLst>
            <a:ext uri="{FF2B5EF4-FFF2-40B4-BE49-F238E27FC236}">
              <a16:creationId xmlns:a16="http://schemas.microsoft.com/office/drawing/2014/main" xmlns="" id="{00000000-0008-0000-0000-0000DC01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6067294" y="43280035"/>
          <a:ext cx="791749" cy="791749"/>
        </a:xfrm>
        <a:prstGeom prst="rect">
          <a:avLst/>
        </a:prstGeom>
      </xdr:spPr>
    </xdr:pic>
    <xdr:clientData/>
  </xdr:twoCellAnchor>
  <xdr:twoCellAnchor editAs="oneCell">
    <xdr:from>
      <xdr:col>2</xdr:col>
      <xdr:colOff>69416</xdr:colOff>
      <xdr:row>70</xdr:row>
      <xdr:rowOff>482772</xdr:rowOff>
    </xdr:from>
    <xdr:to>
      <xdr:col>2</xdr:col>
      <xdr:colOff>887261</xdr:colOff>
      <xdr:row>72</xdr:row>
      <xdr:rowOff>48015</xdr:rowOff>
    </xdr:to>
    <xdr:pic>
      <xdr:nvPicPr>
        <xdr:cNvPr id="12" name="Рисунок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flipH="1">
          <a:off x="6058423" y="43880238"/>
          <a:ext cx="817845" cy="817845"/>
        </a:xfrm>
        <a:prstGeom prst="rect">
          <a:avLst/>
        </a:prstGeom>
      </xdr:spPr>
    </xdr:pic>
    <xdr:clientData/>
  </xdr:twoCellAnchor>
  <xdr:twoCellAnchor editAs="oneCell">
    <xdr:from>
      <xdr:col>2</xdr:col>
      <xdr:colOff>91337</xdr:colOff>
      <xdr:row>71</xdr:row>
      <xdr:rowOff>548014</xdr:rowOff>
    </xdr:from>
    <xdr:to>
      <xdr:col>2</xdr:col>
      <xdr:colOff>883085</xdr:colOff>
      <xdr:row>73</xdr:row>
      <xdr:rowOff>87159</xdr:rowOff>
    </xdr:to>
    <xdr:pic>
      <xdr:nvPicPr>
        <xdr:cNvPr id="14" name="Рисунок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6080344" y="44571781"/>
          <a:ext cx="791748" cy="791748"/>
        </a:xfrm>
        <a:prstGeom prst="rect">
          <a:avLst/>
        </a:prstGeom>
      </xdr:spPr>
    </xdr:pic>
    <xdr:clientData/>
  </xdr:twoCellAnchor>
  <xdr:twoCellAnchor editAs="oneCell">
    <xdr:from>
      <xdr:col>2</xdr:col>
      <xdr:colOff>108558</xdr:colOff>
      <xdr:row>72</xdr:row>
      <xdr:rowOff>534966</xdr:rowOff>
    </xdr:from>
    <xdr:to>
      <xdr:col>2</xdr:col>
      <xdr:colOff>900306</xdr:colOff>
      <xdr:row>74</xdr:row>
      <xdr:rowOff>74111</xdr:rowOff>
    </xdr:to>
    <xdr:pic>
      <xdr:nvPicPr>
        <xdr:cNvPr id="15" name="Рисунок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flipH="1">
          <a:off x="6097565" y="45185034"/>
          <a:ext cx="791748" cy="791748"/>
        </a:xfrm>
        <a:prstGeom prst="rect">
          <a:avLst/>
        </a:prstGeom>
      </xdr:spPr>
    </xdr:pic>
    <xdr:clientData/>
  </xdr:twoCellAnchor>
  <xdr:twoCellAnchor editAs="oneCell">
    <xdr:from>
      <xdr:col>2</xdr:col>
      <xdr:colOff>52192</xdr:colOff>
      <xdr:row>75</xdr:row>
      <xdr:rowOff>439455</xdr:rowOff>
    </xdr:from>
    <xdr:to>
      <xdr:col>2</xdr:col>
      <xdr:colOff>926404</xdr:colOff>
      <xdr:row>77</xdr:row>
      <xdr:rowOff>61065</xdr:rowOff>
    </xdr:to>
    <xdr:pic>
      <xdr:nvPicPr>
        <xdr:cNvPr id="16" name="Рисунок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6041199" y="46968428"/>
          <a:ext cx="874212" cy="874212"/>
        </a:xfrm>
        <a:prstGeom prst="rect">
          <a:avLst/>
        </a:prstGeom>
      </xdr:spPr>
    </xdr:pic>
    <xdr:clientData/>
  </xdr:twoCellAnchor>
  <xdr:twoCellAnchor editAs="oneCell">
    <xdr:from>
      <xdr:col>2</xdr:col>
      <xdr:colOff>78292</xdr:colOff>
      <xdr:row>73</xdr:row>
      <xdr:rowOff>521917</xdr:rowOff>
    </xdr:from>
    <xdr:to>
      <xdr:col>2</xdr:col>
      <xdr:colOff>893415</xdr:colOff>
      <xdr:row>75</xdr:row>
      <xdr:rowOff>82069</xdr:rowOff>
    </xdr:to>
    <xdr:pic>
      <xdr:nvPicPr>
        <xdr:cNvPr id="477" name="Рисунок 476">
          <a:extLst>
            <a:ext uri="{FF2B5EF4-FFF2-40B4-BE49-F238E27FC236}">
              <a16:creationId xmlns:a16="http://schemas.microsoft.com/office/drawing/2014/main" xmlns="" id="{00000000-0008-0000-0000-0000DD010000}"/>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6067299" y="45798287"/>
          <a:ext cx="815123" cy="812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39144</xdr:colOff>
      <xdr:row>74</xdr:row>
      <xdr:rowOff>452503</xdr:rowOff>
    </xdr:from>
    <xdr:to>
      <xdr:col>2</xdr:col>
      <xdr:colOff>913356</xdr:colOff>
      <xdr:row>76</xdr:row>
      <xdr:rowOff>74112</xdr:rowOff>
    </xdr:to>
    <xdr:pic>
      <xdr:nvPicPr>
        <xdr:cNvPr id="18" name="Рисунок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6028151" y="46355174"/>
          <a:ext cx="874212" cy="874212"/>
        </a:xfrm>
        <a:prstGeom prst="rect">
          <a:avLst/>
        </a:prstGeom>
      </xdr:spPr>
    </xdr:pic>
    <xdr:clientData/>
  </xdr:twoCellAnchor>
  <xdr:twoCellAnchor editAs="oneCell">
    <xdr:from>
      <xdr:col>2</xdr:col>
      <xdr:colOff>65240</xdr:colOff>
      <xdr:row>76</xdr:row>
      <xdr:rowOff>508870</xdr:rowOff>
    </xdr:from>
    <xdr:to>
      <xdr:col>2</xdr:col>
      <xdr:colOff>896131</xdr:colOff>
      <xdr:row>78</xdr:row>
      <xdr:rowOff>87158</xdr:rowOff>
    </xdr:to>
    <xdr:pic>
      <xdr:nvPicPr>
        <xdr:cNvPr id="478" name="Рисунок 477">
          <a:extLst>
            <a:ext uri="{FF2B5EF4-FFF2-40B4-BE49-F238E27FC236}">
              <a16:creationId xmlns:a16="http://schemas.microsoft.com/office/drawing/2014/main" xmlns="" id="{00000000-0008-0000-0000-0000DE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6054247" y="47664144"/>
          <a:ext cx="830891" cy="830891"/>
        </a:xfrm>
        <a:prstGeom prst="rect">
          <a:avLst/>
        </a:prstGeom>
      </xdr:spPr>
    </xdr:pic>
    <xdr:clientData/>
  </xdr:twoCellAnchor>
  <xdr:twoCellAnchor editAs="oneCell">
    <xdr:from>
      <xdr:col>2</xdr:col>
      <xdr:colOff>91335</xdr:colOff>
      <xdr:row>77</xdr:row>
      <xdr:rowOff>495823</xdr:rowOff>
    </xdr:from>
    <xdr:to>
      <xdr:col>2</xdr:col>
      <xdr:colOff>883084</xdr:colOff>
      <xdr:row>79</xdr:row>
      <xdr:rowOff>34969</xdr:rowOff>
    </xdr:to>
    <xdr:pic>
      <xdr:nvPicPr>
        <xdr:cNvPr id="479" name="Рисунок 478">
          <a:extLst>
            <a:ext uri="{FF2B5EF4-FFF2-40B4-BE49-F238E27FC236}">
              <a16:creationId xmlns:a16="http://schemas.microsoft.com/office/drawing/2014/main" xmlns="" id="{00000000-0008-0000-0000-0000DF01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6080342" y="48277398"/>
          <a:ext cx="791749" cy="791749"/>
        </a:xfrm>
        <a:prstGeom prst="rect">
          <a:avLst/>
        </a:prstGeom>
      </xdr:spPr>
    </xdr:pic>
    <xdr:clientData/>
  </xdr:twoCellAnchor>
  <xdr:twoCellAnchor editAs="oneCell">
    <xdr:from>
      <xdr:col>2</xdr:col>
      <xdr:colOff>91336</xdr:colOff>
      <xdr:row>78</xdr:row>
      <xdr:rowOff>548013</xdr:rowOff>
    </xdr:from>
    <xdr:to>
      <xdr:col>2</xdr:col>
      <xdr:colOff>861165</xdr:colOff>
      <xdr:row>80</xdr:row>
      <xdr:rowOff>65240</xdr:rowOff>
    </xdr:to>
    <xdr:pic>
      <xdr:nvPicPr>
        <xdr:cNvPr id="480" name="Рисунок 479">
          <a:extLst>
            <a:ext uri="{FF2B5EF4-FFF2-40B4-BE49-F238E27FC236}">
              <a16:creationId xmlns:a16="http://schemas.microsoft.com/office/drawing/2014/main" xmlns="" id="{00000000-0008-0000-0000-0000E001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6080343" y="48955890"/>
          <a:ext cx="769829" cy="769829"/>
        </a:xfrm>
        <a:prstGeom prst="rect">
          <a:avLst/>
        </a:prstGeom>
      </xdr:spPr>
    </xdr:pic>
    <xdr:clientData/>
  </xdr:twoCellAnchor>
  <xdr:twoCellAnchor editAs="oneCell">
    <xdr:from>
      <xdr:col>2</xdr:col>
      <xdr:colOff>91336</xdr:colOff>
      <xdr:row>79</xdr:row>
      <xdr:rowOff>495822</xdr:rowOff>
    </xdr:from>
    <xdr:to>
      <xdr:col>2</xdr:col>
      <xdr:colOff>883085</xdr:colOff>
      <xdr:row>81</xdr:row>
      <xdr:rowOff>34968</xdr:rowOff>
    </xdr:to>
    <xdr:pic>
      <xdr:nvPicPr>
        <xdr:cNvPr id="481" name="Рисунок 480">
          <a:extLst>
            <a:ext uri="{FF2B5EF4-FFF2-40B4-BE49-F238E27FC236}">
              <a16:creationId xmlns:a16="http://schemas.microsoft.com/office/drawing/2014/main" xmlns="" id="{00000000-0008-0000-0000-0000E101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6080343" y="49530000"/>
          <a:ext cx="791749" cy="791749"/>
        </a:xfrm>
        <a:prstGeom prst="rect">
          <a:avLst/>
        </a:prstGeom>
      </xdr:spPr>
    </xdr:pic>
    <xdr:clientData/>
  </xdr:twoCellAnchor>
  <xdr:twoCellAnchor editAs="oneCell">
    <xdr:from>
      <xdr:col>2</xdr:col>
      <xdr:colOff>78287</xdr:colOff>
      <xdr:row>83</xdr:row>
      <xdr:rowOff>587157</xdr:rowOff>
    </xdr:from>
    <xdr:to>
      <xdr:col>2</xdr:col>
      <xdr:colOff>870035</xdr:colOff>
      <xdr:row>84</xdr:row>
      <xdr:rowOff>626300</xdr:rowOff>
    </xdr:to>
    <xdr:pic>
      <xdr:nvPicPr>
        <xdr:cNvPr id="473" name="Рисунок 472">
          <a:extLst>
            <a:ext uri="{FF2B5EF4-FFF2-40B4-BE49-F238E27FC236}">
              <a16:creationId xmlns:a16="http://schemas.microsoft.com/office/drawing/2014/main" xmlns="" id="{00000000-0008-0000-0000-0000D901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6067294" y="53392191"/>
          <a:ext cx="791748" cy="665445"/>
        </a:xfrm>
        <a:prstGeom prst="rect">
          <a:avLst/>
        </a:prstGeom>
      </xdr:spPr>
    </xdr:pic>
    <xdr:clientData/>
  </xdr:twoCellAnchor>
  <xdr:twoCellAnchor editAs="oneCell">
    <xdr:from>
      <xdr:col>2</xdr:col>
      <xdr:colOff>91336</xdr:colOff>
      <xdr:row>82</xdr:row>
      <xdr:rowOff>619125</xdr:rowOff>
    </xdr:from>
    <xdr:to>
      <xdr:col>2</xdr:col>
      <xdr:colOff>835068</xdr:colOff>
      <xdr:row>84</xdr:row>
      <xdr:rowOff>9525</xdr:rowOff>
    </xdr:to>
    <xdr:pic>
      <xdr:nvPicPr>
        <xdr:cNvPr id="17" name="Рисунок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6111136" y="44900850"/>
          <a:ext cx="743732" cy="647700"/>
        </a:xfrm>
        <a:prstGeom prst="rect">
          <a:avLst/>
        </a:prstGeom>
      </xdr:spPr>
    </xdr:pic>
    <xdr:clientData/>
  </xdr:twoCellAnchor>
  <xdr:twoCellAnchor editAs="oneCell">
    <xdr:from>
      <xdr:col>2</xdr:col>
      <xdr:colOff>78287</xdr:colOff>
      <xdr:row>81</xdr:row>
      <xdr:rowOff>574109</xdr:rowOff>
    </xdr:from>
    <xdr:to>
      <xdr:col>2</xdr:col>
      <xdr:colOff>870035</xdr:colOff>
      <xdr:row>83</xdr:row>
      <xdr:rowOff>41753</xdr:rowOff>
    </xdr:to>
    <xdr:pic>
      <xdr:nvPicPr>
        <xdr:cNvPr id="483" name="Рисунок 482">
          <a:extLst>
            <a:ext uri="{FF2B5EF4-FFF2-40B4-BE49-F238E27FC236}">
              <a16:creationId xmlns:a16="http://schemas.microsoft.com/office/drawing/2014/main" xmlns="" id="{00000000-0008-0000-0000-0000E301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6067294" y="52126541"/>
          <a:ext cx="791748" cy="665445"/>
        </a:xfrm>
        <a:prstGeom prst="rect">
          <a:avLst/>
        </a:prstGeom>
      </xdr:spPr>
    </xdr:pic>
    <xdr:clientData/>
  </xdr:twoCellAnchor>
  <xdr:twoCellAnchor editAs="oneCell">
    <xdr:from>
      <xdr:col>2</xdr:col>
      <xdr:colOff>65239</xdr:colOff>
      <xdr:row>84</xdr:row>
      <xdr:rowOff>574109</xdr:rowOff>
    </xdr:from>
    <xdr:to>
      <xdr:col>2</xdr:col>
      <xdr:colOff>856987</xdr:colOff>
      <xdr:row>85</xdr:row>
      <xdr:rowOff>613253</xdr:rowOff>
    </xdr:to>
    <xdr:pic>
      <xdr:nvPicPr>
        <xdr:cNvPr id="484" name="Рисунок 483">
          <a:extLst>
            <a:ext uri="{FF2B5EF4-FFF2-40B4-BE49-F238E27FC236}">
              <a16:creationId xmlns:a16="http://schemas.microsoft.com/office/drawing/2014/main" xmlns="" id="{00000000-0008-0000-0000-0000E401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6054246" y="54005445"/>
          <a:ext cx="791748" cy="665445"/>
        </a:xfrm>
        <a:prstGeom prst="rect">
          <a:avLst/>
        </a:prstGeom>
      </xdr:spPr>
    </xdr:pic>
    <xdr:clientData/>
  </xdr:twoCellAnchor>
  <xdr:twoCellAnchor editAs="oneCell">
    <xdr:from>
      <xdr:col>2</xdr:col>
      <xdr:colOff>78289</xdr:colOff>
      <xdr:row>85</xdr:row>
      <xdr:rowOff>543837</xdr:rowOff>
    </xdr:from>
    <xdr:to>
      <xdr:col>2</xdr:col>
      <xdr:colOff>861165</xdr:colOff>
      <xdr:row>87</xdr:row>
      <xdr:rowOff>74110</xdr:rowOff>
    </xdr:to>
    <xdr:pic>
      <xdr:nvPicPr>
        <xdr:cNvPr id="19" name="Рисунок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6067296" y="54601474"/>
          <a:ext cx="782876" cy="782876"/>
        </a:xfrm>
        <a:prstGeom prst="rect">
          <a:avLst/>
        </a:prstGeom>
      </xdr:spPr>
    </xdr:pic>
    <xdr:clientData/>
  </xdr:twoCellAnchor>
  <xdr:twoCellAnchor editAs="oneCell">
    <xdr:from>
      <xdr:col>2</xdr:col>
      <xdr:colOff>91335</xdr:colOff>
      <xdr:row>87</xdr:row>
      <xdr:rowOff>534965</xdr:rowOff>
    </xdr:from>
    <xdr:to>
      <xdr:col>2</xdr:col>
      <xdr:colOff>874211</xdr:colOff>
      <xdr:row>89</xdr:row>
      <xdr:rowOff>65239</xdr:rowOff>
    </xdr:to>
    <xdr:pic>
      <xdr:nvPicPr>
        <xdr:cNvPr id="485" name="Рисунок 484">
          <a:extLst>
            <a:ext uri="{FF2B5EF4-FFF2-40B4-BE49-F238E27FC236}">
              <a16:creationId xmlns:a16="http://schemas.microsoft.com/office/drawing/2014/main" xmlns="" id="{00000000-0008-0000-0000-0000E501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6080342" y="55845205"/>
          <a:ext cx="782876" cy="782876"/>
        </a:xfrm>
        <a:prstGeom prst="rect">
          <a:avLst/>
        </a:prstGeom>
      </xdr:spPr>
    </xdr:pic>
    <xdr:clientData/>
  </xdr:twoCellAnchor>
  <xdr:twoCellAnchor editAs="oneCell">
    <xdr:from>
      <xdr:col>2</xdr:col>
      <xdr:colOff>104383</xdr:colOff>
      <xdr:row>88</xdr:row>
      <xdr:rowOff>534966</xdr:rowOff>
    </xdr:from>
    <xdr:to>
      <xdr:col>2</xdr:col>
      <xdr:colOff>887259</xdr:colOff>
      <xdr:row>90</xdr:row>
      <xdr:rowOff>65239</xdr:rowOff>
    </xdr:to>
    <xdr:pic>
      <xdr:nvPicPr>
        <xdr:cNvPr id="486" name="Рисунок 485">
          <a:extLst>
            <a:ext uri="{FF2B5EF4-FFF2-40B4-BE49-F238E27FC236}">
              <a16:creationId xmlns:a16="http://schemas.microsoft.com/office/drawing/2014/main" xmlns="" id="{00000000-0008-0000-0000-0000E601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6093390" y="56471507"/>
          <a:ext cx="782876" cy="782876"/>
        </a:xfrm>
        <a:prstGeom prst="rect">
          <a:avLst/>
        </a:prstGeom>
      </xdr:spPr>
    </xdr:pic>
    <xdr:clientData/>
  </xdr:twoCellAnchor>
  <xdr:twoCellAnchor editAs="oneCell">
    <xdr:from>
      <xdr:col>2</xdr:col>
      <xdr:colOff>91335</xdr:colOff>
      <xdr:row>89</xdr:row>
      <xdr:rowOff>574111</xdr:rowOff>
    </xdr:from>
    <xdr:to>
      <xdr:col>2</xdr:col>
      <xdr:colOff>883083</xdr:colOff>
      <xdr:row>90</xdr:row>
      <xdr:rowOff>613254</xdr:rowOff>
    </xdr:to>
    <xdr:pic>
      <xdr:nvPicPr>
        <xdr:cNvPr id="487" name="Рисунок 486">
          <a:extLst>
            <a:ext uri="{FF2B5EF4-FFF2-40B4-BE49-F238E27FC236}">
              <a16:creationId xmlns:a16="http://schemas.microsoft.com/office/drawing/2014/main" xmlns="" id="{00000000-0008-0000-0000-0000E701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6080342" y="57136953"/>
          <a:ext cx="791748" cy="665445"/>
        </a:xfrm>
        <a:prstGeom prst="rect">
          <a:avLst/>
        </a:prstGeom>
      </xdr:spPr>
    </xdr:pic>
    <xdr:clientData/>
  </xdr:twoCellAnchor>
  <xdr:twoCellAnchor editAs="oneCell">
    <xdr:from>
      <xdr:col>1</xdr:col>
      <xdr:colOff>5480136</xdr:colOff>
      <xdr:row>87</xdr:row>
      <xdr:rowOff>36702</xdr:rowOff>
    </xdr:from>
    <xdr:to>
      <xdr:col>3</xdr:col>
      <xdr:colOff>20094</xdr:colOff>
      <xdr:row>88</xdr:row>
      <xdr:rowOff>26095</xdr:rowOff>
    </xdr:to>
    <xdr:pic>
      <xdr:nvPicPr>
        <xdr:cNvPr id="20" name="Рисунок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5989006" y="55346942"/>
          <a:ext cx="978597" cy="615694"/>
        </a:xfrm>
        <a:prstGeom prst="rect">
          <a:avLst/>
        </a:prstGeom>
      </xdr:spPr>
    </xdr:pic>
    <xdr:clientData/>
  </xdr:twoCellAnchor>
  <xdr:twoCellAnchor editAs="oneCell">
    <xdr:from>
      <xdr:col>2</xdr:col>
      <xdr:colOff>104384</xdr:colOff>
      <xdr:row>90</xdr:row>
      <xdr:rowOff>534966</xdr:rowOff>
    </xdr:from>
    <xdr:to>
      <xdr:col>2</xdr:col>
      <xdr:colOff>870036</xdr:colOff>
      <xdr:row>92</xdr:row>
      <xdr:rowOff>152399</xdr:rowOff>
    </xdr:to>
    <xdr:pic>
      <xdr:nvPicPr>
        <xdr:cNvPr id="21" name="Рисунок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6093391" y="57724110"/>
          <a:ext cx="765652" cy="870036"/>
        </a:xfrm>
        <a:prstGeom prst="rect">
          <a:avLst/>
        </a:prstGeom>
      </xdr:spPr>
    </xdr:pic>
    <xdr:clientData/>
  </xdr:twoCellAnchor>
  <xdr:twoCellAnchor editAs="oneCell">
    <xdr:from>
      <xdr:col>2</xdr:col>
      <xdr:colOff>104384</xdr:colOff>
      <xdr:row>91</xdr:row>
      <xdr:rowOff>534965</xdr:rowOff>
    </xdr:from>
    <xdr:to>
      <xdr:col>2</xdr:col>
      <xdr:colOff>870036</xdr:colOff>
      <xdr:row>93</xdr:row>
      <xdr:rowOff>191543</xdr:rowOff>
    </xdr:to>
    <xdr:pic>
      <xdr:nvPicPr>
        <xdr:cNvPr id="488" name="Рисунок 487">
          <a:extLst>
            <a:ext uri="{FF2B5EF4-FFF2-40B4-BE49-F238E27FC236}">
              <a16:creationId xmlns:a16="http://schemas.microsoft.com/office/drawing/2014/main" xmlns="" id="{00000000-0008-0000-0000-0000E8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6093391" y="58350410"/>
          <a:ext cx="765652" cy="909181"/>
        </a:xfrm>
        <a:prstGeom prst="rect">
          <a:avLst/>
        </a:prstGeom>
      </xdr:spPr>
    </xdr:pic>
    <xdr:clientData/>
  </xdr:twoCellAnchor>
  <xdr:twoCellAnchor editAs="oneCell">
    <xdr:from>
      <xdr:col>2</xdr:col>
      <xdr:colOff>104383</xdr:colOff>
      <xdr:row>92</xdr:row>
      <xdr:rowOff>495821</xdr:rowOff>
    </xdr:from>
    <xdr:to>
      <xdr:col>2</xdr:col>
      <xdr:colOff>870035</xdr:colOff>
      <xdr:row>94</xdr:row>
      <xdr:rowOff>152398</xdr:rowOff>
    </xdr:to>
    <xdr:pic>
      <xdr:nvPicPr>
        <xdr:cNvPr id="489" name="Рисунок 488">
          <a:extLst>
            <a:ext uri="{FF2B5EF4-FFF2-40B4-BE49-F238E27FC236}">
              <a16:creationId xmlns:a16="http://schemas.microsoft.com/office/drawing/2014/main" xmlns="" id="{00000000-0008-0000-0000-0000E9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6093390" y="58937568"/>
          <a:ext cx="765652" cy="909179"/>
        </a:xfrm>
        <a:prstGeom prst="rect">
          <a:avLst/>
        </a:prstGeom>
      </xdr:spPr>
    </xdr:pic>
    <xdr:clientData/>
  </xdr:twoCellAnchor>
  <xdr:twoCellAnchor editAs="oneCell">
    <xdr:from>
      <xdr:col>2</xdr:col>
      <xdr:colOff>143527</xdr:colOff>
      <xdr:row>94</xdr:row>
      <xdr:rowOff>74068</xdr:rowOff>
    </xdr:from>
    <xdr:to>
      <xdr:col>2</xdr:col>
      <xdr:colOff>874384</xdr:colOff>
      <xdr:row>94</xdr:row>
      <xdr:rowOff>521917</xdr:rowOff>
    </xdr:to>
    <xdr:pic>
      <xdr:nvPicPr>
        <xdr:cNvPr id="491" name="Рисунок 490">
          <a:extLst>
            <a:ext uri="{FF2B5EF4-FFF2-40B4-BE49-F238E27FC236}">
              <a16:creationId xmlns:a16="http://schemas.microsoft.com/office/drawing/2014/main" xmlns="" id="{00000000-0008-0000-0000-0000EB010000}"/>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6132534" y="59768417"/>
          <a:ext cx="730857" cy="447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104381</xdr:colOff>
      <xdr:row>97</xdr:row>
      <xdr:rowOff>561060</xdr:rowOff>
    </xdr:from>
    <xdr:to>
      <xdr:col>2</xdr:col>
      <xdr:colOff>870036</xdr:colOff>
      <xdr:row>99</xdr:row>
      <xdr:rowOff>74112</xdr:rowOff>
    </xdr:to>
    <xdr:pic>
      <xdr:nvPicPr>
        <xdr:cNvPr id="23" name="Рисунок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6093388" y="61508012"/>
          <a:ext cx="765655" cy="765655"/>
        </a:xfrm>
        <a:prstGeom prst="rect">
          <a:avLst/>
        </a:prstGeom>
      </xdr:spPr>
    </xdr:pic>
    <xdr:clientData/>
  </xdr:twoCellAnchor>
  <xdr:twoCellAnchor editAs="oneCell">
    <xdr:from>
      <xdr:col>2</xdr:col>
      <xdr:colOff>117431</xdr:colOff>
      <xdr:row>100</xdr:row>
      <xdr:rowOff>561062</xdr:rowOff>
    </xdr:from>
    <xdr:to>
      <xdr:col>2</xdr:col>
      <xdr:colOff>883086</xdr:colOff>
      <xdr:row>102</xdr:row>
      <xdr:rowOff>74114</xdr:rowOff>
    </xdr:to>
    <xdr:pic>
      <xdr:nvPicPr>
        <xdr:cNvPr id="492" name="Рисунок 491">
          <a:extLst>
            <a:ext uri="{FF2B5EF4-FFF2-40B4-BE49-F238E27FC236}">
              <a16:creationId xmlns:a16="http://schemas.microsoft.com/office/drawing/2014/main" xmlns="" id="{00000000-0008-0000-0000-0000EC01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6106438" y="63386918"/>
          <a:ext cx="765655" cy="765655"/>
        </a:xfrm>
        <a:prstGeom prst="rect">
          <a:avLst/>
        </a:prstGeom>
      </xdr:spPr>
    </xdr:pic>
    <xdr:clientData/>
  </xdr:twoCellAnchor>
  <xdr:twoCellAnchor editAs="oneCell">
    <xdr:from>
      <xdr:col>2</xdr:col>
      <xdr:colOff>117432</xdr:colOff>
      <xdr:row>98</xdr:row>
      <xdr:rowOff>561062</xdr:rowOff>
    </xdr:from>
    <xdr:to>
      <xdr:col>2</xdr:col>
      <xdr:colOff>883087</xdr:colOff>
      <xdr:row>100</xdr:row>
      <xdr:rowOff>74114</xdr:rowOff>
    </xdr:to>
    <xdr:pic>
      <xdr:nvPicPr>
        <xdr:cNvPr id="493" name="Рисунок 492">
          <a:extLst>
            <a:ext uri="{FF2B5EF4-FFF2-40B4-BE49-F238E27FC236}">
              <a16:creationId xmlns:a16="http://schemas.microsoft.com/office/drawing/2014/main" xmlns="" id="{00000000-0008-0000-0000-0000ED01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6106439" y="62134315"/>
          <a:ext cx="765655" cy="765655"/>
        </a:xfrm>
        <a:prstGeom prst="rect">
          <a:avLst/>
        </a:prstGeom>
      </xdr:spPr>
    </xdr:pic>
    <xdr:clientData/>
  </xdr:twoCellAnchor>
  <xdr:twoCellAnchor editAs="oneCell">
    <xdr:from>
      <xdr:col>2</xdr:col>
      <xdr:colOff>111430</xdr:colOff>
      <xdr:row>95</xdr:row>
      <xdr:rowOff>555058</xdr:rowOff>
    </xdr:from>
    <xdr:to>
      <xdr:col>2</xdr:col>
      <xdr:colOff>850989</xdr:colOff>
      <xdr:row>97</xdr:row>
      <xdr:rowOff>42014</xdr:rowOff>
    </xdr:to>
    <xdr:pic>
      <xdr:nvPicPr>
        <xdr:cNvPr id="24" name="Рисунок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6131230" y="62915233"/>
          <a:ext cx="739559" cy="744256"/>
        </a:xfrm>
        <a:prstGeom prst="rect">
          <a:avLst/>
        </a:prstGeom>
      </xdr:spPr>
    </xdr:pic>
    <xdr:clientData/>
  </xdr:twoCellAnchor>
  <xdr:twoCellAnchor editAs="oneCell">
    <xdr:from>
      <xdr:col>2</xdr:col>
      <xdr:colOff>117431</xdr:colOff>
      <xdr:row>96</xdr:row>
      <xdr:rowOff>561061</xdr:rowOff>
    </xdr:from>
    <xdr:to>
      <xdr:col>2</xdr:col>
      <xdr:colOff>856990</xdr:colOff>
      <xdr:row>98</xdr:row>
      <xdr:rowOff>48018</xdr:rowOff>
    </xdr:to>
    <xdr:pic>
      <xdr:nvPicPr>
        <xdr:cNvPr id="494" name="Рисунок 493">
          <a:extLst>
            <a:ext uri="{FF2B5EF4-FFF2-40B4-BE49-F238E27FC236}">
              <a16:creationId xmlns:a16="http://schemas.microsoft.com/office/drawing/2014/main" xmlns="" id="{00000000-0008-0000-0000-0000EE01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6106438" y="60881712"/>
          <a:ext cx="739559" cy="739559"/>
        </a:xfrm>
        <a:prstGeom prst="rect">
          <a:avLst/>
        </a:prstGeom>
      </xdr:spPr>
    </xdr:pic>
    <xdr:clientData/>
  </xdr:twoCellAnchor>
  <xdr:twoCellAnchor editAs="oneCell">
    <xdr:from>
      <xdr:col>2</xdr:col>
      <xdr:colOff>130480</xdr:colOff>
      <xdr:row>99</xdr:row>
      <xdr:rowOff>561061</xdr:rowOff>
    </xdr:from>
    <xdr:to>
      <xdr:col>2</xdr:col>
      <xdr:colOff>870039</xdr:colOff>
      <xdr:row>101</xdr:row>
      <xdr:rowOff>48017</xdr:rowOff>
    </xdr:to>
    <xdr:pic>
      <xdr:nvPicPr>
        <xdr:cNvPr id="495" name="Рисунок 494">
          <a:extLst>
            <a:ext uri="{FF2B5EF4-FFF2-40B4-BE49-F238E27FC236}">
              <a16:creationId xmlns:a16="http://schemas.microsoft.com/office/drawing/2014/main" xmlns="" id="{00000000-0008-0000-0000-0000EF01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6119487" y="62760616"/>
          <a:ext cx="739559" cy="739559"/>
        </a:xfrm>
        <a:prstGeom prst="rect">
          <a:avLst/>
        </a:prstGeom>
      </xdr:spPr>
    </xdr:pic>
    <xdr:clientData/>
  </xdr:twoCellAnchor>
  <xdr:twoCellAnchor editAs="oneCell">
    <xdr:from>
      <xdr:col>2</xdr:col>
      <xdr:colOff>91335</xdr:colOff>
      <xdr:row>102</xdr:row>
      <xdr:rowOff>133217</xdr:rowOff>
    </xdr:from>
    <xdr:to>
      <xdr:col>2</xdr:col>
      <xdr:colOff>887260</xdr:colOff>
      <xdr:row>104</xdr:row>
      <xdr:rowOff>67064</xdr:rowOff>
    </xdr:to>
    <xdr:pic>
      <xdr:nvPicPr>
        <xdr:cNvPr id="25" name="Рисунок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6111135" y="62493392"/>
          <a:ext cx="795925" cy="800622"/>
        </a:xfrm>
        <a:prstGeom prst="rect">
          <a:avLst/>
        </a:prstGeom>
      </xdr:spPr>
    </xdr:pic>
    <xdr:clientData/>
  </xdr:twoCellAnchor>
  <xdr:twoCellAnchor editAs="oneCell">
    <xdr:from>
      <xdr:col>2</xdr:col>
      <xdr:colOff>78288</xdr:colOff>
      <xdr:row>104</xdr:row>
      <xdr:rowOff>534965</xdr:rowOff>
    </xdr:from>
    <xdr:to>
      <xdr:col>2</xdr:col>
      <xdr:colOff>874213</xdr:colOff>
      <xdr:row>106</xdr:row>
      <xdr:rowOff>78288</xdr:rowOff>
    </xdr:to>
    <xdr:pic>
      <xdr:nvPicPr>
        <xdr:cNvPr id="496" name="Рисунок 495">
          <a:extLst>
            <a:ext uri="{FF2B5EF4-FFF2-40B4-BE49-F238E27FC236}">
              <a16:creationId xmlns:a16="http://schemas.microsoft.com/office/drawing/2014/main" xmlns="" id="{00000000-0008-0000-0000-0000F001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6067295" y="65866027"/>
          <a:ext cx="795925" cy="795925"/>
        </a:xfrm>
        <a:prstGeom prst="rect">
          <a:avLst/>
        </a:prstGeom>
      </xdr:spPr>
    </xdr:pic>
    <xdr:clientData/>
  </xdr:twoCellAnchor>
  <xdr:twoCellAnchor editAs="oneCell">
    <xdr:from>
      <xdr:col>2</xdr:col>
      <xdr:colOff>65240</xdr:colOff>
      <xdr:row>103</xdr:row>
      <xdr:rowOff>534966</xdr:rowOff>
    </xdr:from>
    <xdr:to>
      <xdr:col>2</xdr:col>
      <xdr:colOff>861610</xdr:colOff>
      <xdr:row>105</xdr:row>
      <xdr:rowOff>39144</xdr:rowOff>
    </xdr:to>
    <xdr:pic>
      <xdr:nvPicPr>
        <xdr:cNvPr id="26" name="Рисунок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6054247" y="65239726"/>
          <a:ext cx="796370" cy="756781"/>
        </a:xfrm>
        <a:prstGeom prst="rect">
          <a:avLst/>
        </a:prstGeom>
      </xdr:spPr>
    </xdr:pic>
    <xdr:clientData/>
  </xdr:twoCellAnchor>
  <xdr:twoCellAnchor editAs="oneCell">
    <xdr:from>
      <xdr:col>2</xdr:col>
      <xdr:colOff>65239</xdr:colOff>
      <xdr:row>105</xdr:row>
      <xdr:rowOff>521917</xdr:rowOff>
    </xdr:from>
    <xdr:to>
      <xdr:col>2</xdr:col>
      <xdr:colOff>887260</xdr:colOff>
      <xdr:row>107</xdr:row>
      <xdr:rowOff>91335</xdr:rowOff>
    </xdr:to>
    <xdr:pic>
      <xdr:nvPicPr>
        <xdr:cNvPr id="27" name="Рисунок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6054246" y="66479280"/>
          <a:ext cx="822021" cy="822021"/>
        </a:xfrm>
        <a:prstGeom prst="rect">
          <a:avLst/>
        </a:prstGeom>
      </xdr:spPr>
    </xdr:pic>
    <xdr:clientData/>
  </xdr:twoCellAnchor>
  <xdr:twoCellAnchor editAs="oneCell">
    <xdr:from>
      <xdr:col>2</xdr:col>
      <xdr:colOff>52192</xdr:colOff>
      <xdr:row>107</xdr:row>
      <xdr:rowOff>521918</xdr:rowOff>
    </xdr:from>
    <xdr:to>
      <xdr:col>2</xdr:col>
      <xdr:colOff>874213</xdr:colOff>
      <xdr:row>109</xdr:row>
      <xdr:rowOff>91337</xdr:rowOff>
    </xdr:to>
    <xdr:pic>
      <xdr:nvPicPr>
        <xdr:cNvPr id="497" name="Рисунок 496">
          <a:extLst>
            <a:ext uri="{FF2B5EF4-FFF2-40B4-BE49-F238E27FC236}">
              <a16:creationId xmlns:a16="http://schemas.microsoft.com/office/drawing/2014/main" xmlns="" id="{00000000-0008-0000-0000-0000F101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6041199" y="67731884"/>
          <a:ext cx="822021" cy="822021"/>
        </a:xfrm>
        <a:prstGeom prst="rect">
          <a:avLst/>
        </a:prstGeom>
      </xdr:spPr>
    </xdr:pic>
    <xdr:clientData/>
  </xdr:twoCellAnchor>
  <xdr:twoCellAnchor editAs="oneCell">
    <xdr:from>
      <xdr:col>2</xdr:col>
      <xdr:colOff>65239</xdr:colOff>
      <xdr:row>108</xdr:row>
      <xdr:rowOff>521917</xdr:rowOff>
    </xdr:from>
    <xdr:to>
      <xdr:col>2</xdr:col>
      <xdr:colOff>887260</xdr:colOff>
      <xdr:row>110</xdr:row>
      <xdr:rowOff>91335</xdr:rowOff>
    </xdr:to>
    <xdr:pic>
      <xdr:nvPicPr>
        <xdr:cNvPr id="498" name="Рисунок 497">
          <a:extLst>
            <a:ext uri="{FF2B5EF4-FFF2-40B4-BE49-F238E27FC236}">
              <a16:creationId xmlns:a16="http://schemas.microsoft.com/office/drawing/2014/main" xmlns="" id="{00000000-0008-0000-0000-0000F201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6054246" y="68358184"/>
          <a:ext cx="822021" cy="822021"/>
        </a:xfrm>
        <a:prstGeom prst="rect">
          <a:avLst/>
        </a:prstGeom>
      </xdr:spPr>
    </xdr:pic>
    <xdr:clientData/>
  </xdr:twoCellAnchor>
  <xdr:twoCellAnchor editAs="oneCell">
    <xdr:from>
      <xdr:col>2</xdr:col>
      <xdr:colOff>104384</xdr:colOff>
      <xdr:row>106</xdr:row>
      <xdr:rowOff>556887</xdr:rowOff>
    </xdr:from>
    <xdr:to>
      <xdr:col>2</xdr:col>
      <xdr:colOff>861165</xdr:colOff>
      <xdr:row>108</xdr:row>
      <xdr:rowOff>61065</xdr:rowOff>
    </xdr:to>
    <xdr:pic>
      <xdr:nvPicPr>
        <xdr:cNvPr id="28" name="Рисунок 27">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6093391" y="67140551"/>
          <a:ext cx="756781" cy="756781"/>
        </a:xfrm>
        <a:prstGeom prst="rect">
          <a:avLst/>
        </a:prstGeom>
      </xdr:spPr>
    </xdr:pic>
    <xdr:clientData/>
  </xdr:twoCellAnchor>
  <xdr:twoCellAnchor editAs="oneCell">
    <xdr:from>
      <xdr:col>2</xdr:col>
      <xdr:colOff>104384</xdr:colOff>
      <xdr:row>111</xdr:row>
      <xdr:rowOff>561062</xdr:rowOff>
    </xdr:from>
    <xdr:to>
      <xdr:col>2</xdr:col>
      <xdr:colOff>870039</xdr:colOff>
      <xdr:row>113</xdr:row>
      <xdr:rowOff>74114</xdr:rowOff>
    </xdr:to>
    <xdr:pic>
      <xdr:nvPicPr>
        <xdr:cNvPr id="499" name="Рисунок 498">
          <a:extLst>
            <a:ext uri="{FF2B5EF4-FFF2-40B4-BE49-F238E27FC236}">
              <a16:creationId xmlns:a16="http://schemas.microsoft.com/office/drawing/2014/main" xmlns="" id="{00000000-0008-0000-0000-0000F301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6093391" y="70276233"/>
          <a:ext cx="765655" cy="765655"/>
        </a:xfrm>
        <a:prstGeom prst="rect">
          <a:avLst/>
        </a:prstGeom>
      </xdr:spPr>
    </xdr:pic>
    <xdr:clientData/>
  </xdr:twoCellAnchor>
  <xdr:twoCellAnchor editAs="oneCell">
    <xdr:from>
      <xdr:col>2</xdr:col>
      <xdr:colOff>104383</xdr:colOff>
      <xdr:row>112</xdr:row>
      <xdr:rowOff>561061</xdr:rowOff>
    </xdr:from>
    <xdr:to>
      <xdr:col>2</xdr:col>
      <xdr:colOff>870038</xdr:colOff>
      <xdr:row>114</xdr:row>
      <xdr:rowOff>74114</xdr:rowOff>
    </xdr:to>
    <xdr:pic>
      <xdr:nvPicPr>
        <xdr:cNvPr id="500" name="Рисунок 499">
          <a:extLst>
            <a:ext uri="{FF2B5EF4-FFF2-40B4-BE49-F238E27FC236}">
              <a16:creationId xmlns:a16="http://schemas.microsoft.com/office/drawing/2014/main" xmlns="" id="{00000000-0008-0000-0000-0000F401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6093390" y="70902534"/>
          <a:ext cx="765655" cy="765655"/>
        </a:xfrm>
        <a:prstGeom prst="rect">
          <a:avLst/>
        </a:prstGeom>
      </xdr:spPr>
    </xdr:pic>
    <xdr:clientData/>
  </xdr:twoCellAnchor>
  <xdr:twoCellAnchor editAs="oneCell">
    <xdr:from>
      <xdr:col>2</xdr:col>
      <xdr:colOff>104384</xdr:colOff>
      <xdr:row>109</xdr:row>
      <xdr:rowOff>574110</xdr:rowOff>
    </xdr:from>
    <xdr:to>
      <xdr:col>2</xdr:col>
      <xdr:colOff>843943</xdr:colOff>
      <xdr:row>111</xdr:row>
      <xdr:rowOff>61066</xdr:rowOff>
    </xdr:to>
    <xdr:pic>
      <xdr:nvPicPr>
        <xdr:cNvPr id="501" name="Рисунок 500">
          <a:extLst>
            <a:ext uri="{FF2B5EF4-FFF2-40B4-BE49-F238E27FC236}">
              <a16:creationId xmlns:a16="http://schemas.microsoft.com/office/drawing/2014/main" xmlns="" id="{00000000-0008-0000-0000-0000F501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6093391" y="69036678"/>
          <a:ext cx="739559" cy="739559"/>
        </a:xfrm>
        <a:prstGeom prst="rect">
          <a:avLst/>
        </a:prstGeom>
      </xdr:spPr>
    </xdr:pic>
    <xdr:clientData/>
  </xdr:twoCellAnchor>
  <xdr:twoCellAnchor editAs="oneCell">
    <xdr:from>
      <xdr:col>2</xdr:col>
      <xdr:colOff>104384</xdr:colOff>
      <xdr:row>110</xdr:row>
      <xdr:rowOff>574110</xdr:rowOff>
    </xdr:from>
    <xdr:to>
      <xdr:col>2</xdr:col>
      <xdr:colOff>843943</xdr:colOff>
      <xdr:row>112</xdr:row>
      <xdr:rowOff>61066</xdr:rowOff>
    </xdr:to>
    <xdr:pic>
      <xdr:nvPicPr>
        <xdr:cNvPr id="502" name="Рисунок 501">
          <a:extLst>
            <a:ext uri="{FF2B5EF4-FFF2-40B4-BE49-F238E27FC236}">
              <a16:creationId xmlns:a16="http://schemas.microsoft.com/office/drawing/2014/main" xmlns="" id="{00000000-0008-0000-0000-0000F601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6093391" y="69662980"/>
          <a:ext cx="739559" cy="739559"/>
        </a:xfrm>
        <a:prstGeom prst="rect">
          <a:avLst/>
        </a:prstGeom>
      </xdr:spPr>
    </xdr:pic>
    <xdr:clientData/>
  </xdr:twoCellAnchor>
  <xdr:twoCellAnchor editAs="oneCell">
    <xdr:from>
      <xdr:col>2</xdr:col>
      <xdr:colOff>78290</xdr:colOff>
      <xdr:row>114</xdr:row>
      <xdr:rowOff>218161</xdr:rowOff>
    </xdr:from>
    <xdr:to>
      <xdr:col>2</xdr:col>
      <xdr:colOff>817846</xdr:colOff>
      <xdr:row>116</xdr:row>
      <xdr:rowOff>48015</xdr:rowOff>
    </xdr:to>
    <xdr:pic>
      <xdr:nvPicPr>
        <xdr:cNvPr id="29" name="Рисунок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6098090" y="69874486"/>
          <a:ext cx="739556" cy="744254"/>
        </a:xfrm>
        <a:prstGeom prst="rect">
          <a:avLst/>
        </a:prstGeom>
      </xdr:spPr>
    </xdr:pic>
    <xdr:clientData/>
  </xdr:twoCellAnchor>
  <xdr:twoCellAnchor editAs="oneCell">
    <xdr:from>
      <xdr:col>2</xdr:col>
      <xdr:colOff>91335</xdr:colOff>
      <xdr:row>115</xdr:row>
      <xdr:rowOff>567063</xdr:rowOff>
    </xdr:from>
    <xdr:to>
      <xdr:col>2</xdr:col>
      <xdr:colOff>830891</xdr:colOff>
      <xdr:row>117</xdr:row>
      <xdr:rowOff>54016</xdr:rowOff>
    </xdr:to>
    <xdr:pic>
      <xdr:nvPicPr>
        <xdr:cNvPr id="503" name="Рисунок 502">
          <a:extLst>
            <a:ext uri="{FF2B5EF4-FFF2-40B4-BE49-F238E27FC236}">
              <a16:creationId xmlns:a16="http://schemas.microsoft.com/office/drawing/2014/main" xmlns="" id="{00000000-0008-0000-0000-0000F701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6111135" y="70509138"/>
          <a:ext cx="739556" cy="744253"/>
        </a:xfrm>
        <a:prstGeom prst="rect">
          <a:avLst/>
        </a:prstGeom>
      </xdr:spPr>
    </xdr:pic>
    <xdr:clientData/>
  </xdr:twoCellAnchor>
  <xdr:twoCellAnchor editAs="oneCell">
    <xdr:from>
      <xdr:col>2</xdr:col>
      <xdr:colOff>117431</xdr:colOff>
      <xdr:row>116</xdr:row>
      <xdr:rowOff>561062</xdr:rowOff>
    </xdr:from>
    <xdr:to>
      <xdr:col>2</xdr:col>
      <xdr:colOff>856987</xdr:colOff>
      <xdr:row>118</xdr:row>
      <xdr:rowOff>48015</xdr:rowOff>
    </xdr:to>
    <xdr:pic>
      <xdr:nvPicPr>
        <xdr:cNvPr id="504" name="Рисунок 503">
          <a:extLst>
            <a:ext uri="{FF2B5EF4-FFF2-40B4-BE49-F238E27FC236}">
              <a16:creationId xmlns:a16="http://schemas.microsoft.com/office/drawing/2014/main" xmlns="" id="{00000000-0008-0000-0000-0000F801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6106438" y="74034041"/>
          <a:ext cx="739556" cy="739556"/>
        </a:xfrm>
        <a:prstGeom prst="rect">
          <a:avLst/>
        </a:prstGeom>
      </xdr:spPr>
    </xdr:pic>
    <xdr:clientData/>
  </xdr:twoCellAnchor>
  <xdr:twoCellAnchor editAs="oneCell">
    <xdr:from>
      <xdr:col>2</xdr:col>
      <xdr:colOff>117432</xdr:colOff>
      <xdr:row>117</xdr:row>
      <xdr:rowOff>574109</xdr:rowOff>
    </xdr:from>
    <xdr:to>
      <xdr:col>2</xdr:col>
      <xdr:colOff>856990</xdr:colOff>
      <xdr:row>119</xdr:row>
      <xdr:rowOff>61064</xdr:rowOff>
    </xdr:to>
    <xdr:pic>
      <xdr:nvPicPr>
        <xdr:cNvPr id="30" name="Рисунок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6106439" y="74673390"/>
          <a:ext cx="739558" cy="739558"/>
        </a:xfrm>
        <a:prstGeom prst="rect">
          <a:avLst/>
        </a:prstGeom>
      </xdr:spPr>
    </xdr:pic>
    <xdr:clientData/>
  </xdr:twoCellAnchor>
  <xdr:twoCellAnchor editAs="oneCell">
    <xdr:from>
      <xdr:col>2</xdr:col>
      <xdr:colOff>130479</xdr:colOff>
      <xdr:row>118</xdr:row>
      <xdr:rowOff>574110</xdr:rowOff>
    </xdr:from>
    <xdr:to>
      <xdr:col>2</xdr:col>
      <xdr:colOff>870037</xdr:colOff>
      <xdr:row>120</xdr:row>
      <xdr:rowOff>61065</xdr:rowOff>
    </xdr:to>
    <xdr:pic>
      <xdr:nvPicPr>
        <xdr:cNvPr id="505" name="Рисунок 504">
          <a:extLst>
            <a:ext uri="{FF2B5EF4-FFF2-40B4-BE49-F238E27FC236}">
              <a16:creationId xmlns:a16="http://schemas.microsoft.com/office/drawing/2014/main" xmlns="" id="{00000000-0008-0000-0000-0000F9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6119486" y="75299692"/>
          <a:ext cx="739558" cy="739558"/>
        </a:xfrm>
        <a:prstGeom prst="rect">
          <a:avLst/>
        </a:prstGeom>
      </xdr:spPr>
    </xdr:pic>
    <xdr:clientData/>
  </xdr:twoCellAnchor>
  <xdr:twoCellAnchor editAs="oneCell">
    <xdr:from>
      <xdr:col>2</xdr:col>
      <xdr:colOff>143527</xdr:colOff>
      <xdr:row>119</xdr:row>
      <xdr:rowOff>587157</xdr:rowOff>
    </xdr:from>
    <xdr:to>
      <xdr:col>2</xdr:col>
      <xdr:colOff>883085</xdr:colOff>
      <xdr:row>121</xdr:row>
      <xdr:rowOff>74113</xdr:rowOff>
    </xdr:to>
    <xdr:pic>
      <xdr:nvPicPr>
        <xdr:cNvPr id="506" name="Рисунок 505">
          <a:extLst>
            <a:ext uri="{FF2B5EF4-FFF2-40B4-BE49-F238E27FC236}">
              <a16:creationId xmlns:a16="http://schemas.microsoft.com/office/drawing/2014/main" xmlns="" id="{00000000-0008-0000-0000-0000FA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6132534" y="75939041"/>
          <a:ext cx="739558" cy="739558"/>
        </a:xfrm>
        <a:prstGeom prst="rect">
          <a:avLst/>
        </a:prstGeom>
      </xdr:spPr>
    </xdr:pic>
    <xdr:clientData/>
  </xdr:twoCellAnchor>
  <xdr:twoCellAnchor editAs="oneCell">
    <xdr:from>
      <xdr:col>2</xdr:col>
      <xdr:colOff>117432</xdr:colOff>
      <xdr:row>120</xdr:row>
      <xdr:rowOff>587158</xdr:rowOff>
    </xdr:from>
    <xdr:to>
      <xdr:col>2</xdr:col>
      <xdr:colOff>835068</xdr:colOff>
      <xdr:row>122</xdr:row>
      <xdr:rowOff>52191</xdr:rowOff>
    </xdr:to>
    <xdr:pic>
      <xdr:nvPicPr>
        <xdr:cNvPr id="31" name="Рисунок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6106439" y="76565343"/>
          <a:ext cx="717636" cy="717636"/>
        </a:xfrm>
        <a:prstGeom prst="rect">
          <a:avLst/>
        </a:prstGeom>
      </xdr:spPr>
    </xdr:pic>
    <xdr:clientData/>
  </xdr:twoCellAnchor>
  <xdr:twoCellAnchor editAs="oneCell">
    <xdr:from>
      <xdr:col>2</xdr:col>
      <xdr:colOff>130479</xdr:colOff>
      <xdr:row>121</xdr:row>
      <xdr:rowOff>587158</xdr:rowOff>
    </xdr:from>
    <xdr:to>
      <xdr:col>2</xdr:col>
      <xdr:colOff>848115</xdr:colOff>
      <xdr:row>123</xdr:row>
      <xdr:rowOff>52191</xdr:rowOff>
    </xdr:to>
    <xdr:pic>
      <xdr:nvPicPr>
        <xdr:cNvPr id="507" name="Рисунок 506">
          <a:extLst>
            <a:ext uri="{FF2B5EF4-FFF2-40B4-BE49-F238E27FC236}">
              <a16:creationId xmlns:a16="http://schemas.microsoft.com/office/drawing/2014/main" xmlns="" id="{00000000-0008-0000-0000-0000FB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6119486" y="77191644"/>
          <a:ext cx="717636" cy="717636"/>
        </a:xfrm>
        <a:prstGeom prst="rect">
          <a:avLst/>
        </a:prstGeom>
      </xdr:spPr>
    </xdr:pic>
    <xdr:clientData/>
  </xdr:twoCellAnchor>
  <xdr:twoCellAnchor editAs="oneCell">
    <xdr:from>
      <xdr:col>2</xdr:col>
      <xdr:colOff>130479</xdr:colOff>
      <xdr:row>122</xdr:row>
      <xdr:rowOff>574109</xdr:rowOff>
    </xdr:from>
    <xdr:to>
      <xdr:col>2</xdr:col>
      <xdr:colOff>848115</xdr:colOff>
      <xdr:row>124</xdr:row>
      <xdr:rowOff>39143</xdr:rowOff>
    </xdr:to>
    <xdr:pic>
      <xdr:nvPicPr>
        <xdr:cNvPr id="508" name="Рисунок 507">
          <a:extLst>
            <a:ext uri="{FF2B5EF4-FFF2-40B4-BE49-F238E27FC236}">
              <a16:creationId xmlns:a16="http://schemas.microsoft.com/office/drawing/2014/main" xmlns="" id="{00000000-0008-0000-0000-0000FC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6119486" y="77804897"/>
          <a:ext cx="717636" cy="717636"/>
        </a:xfrm>
        <a:prstGeom prst="rect">
          <a:avLst/>
        </a:prstGeom>
      </xdr:spPr>
    </xdr:pic>
    <xdr:clientData/>
  </xdr:twoCellAnchor>
  <xdr:twoCellAnchor editAs="oneCell">
    <xdr:from>
      <xdr:col>2</xdr:col>
      <xdr:colOff>143528</xdr:colOff>
      <xdr:row>123</xdr:row>
      <xdr:rowOff>582979</xdr:rowOff>
    </xdr:from>
    <xdr:to>
      <xdr:col>2</xdr:col>
      <xdr:colOff>848116</xdr:colOff>
      <xdr:row>125</xdr:row>
      <xdr:rowOff>34964</xdr:rowOff>
    </xdr:to>
    <xdr:pic>
      <xdr:nvPicPr>
        <xdr:cNvPr id="33" name="Рисунок 32">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6132535" y="78440068"/>
          <a:ext cx="704588" cy="704588"/>
        </a:xfrm>
        <a:prstGeom prst="rect">
          <a:avLst/>
        </a:prstGeom>
      </xdr:spPr>
    </xdr:pic>
    <xdr:clientData/>
  </xdr:twoCellAnchor>
  <xdr:twoCellAnchor editAs="oneCell">
    <xdr:from>
      <xdr:col>2</xdr:col>
      <xdr:colOff>143527</xdr:colOff>
      <xdr:row>124</xdr:row>
      <xdr:rowOff>587158</xdr:rowOff>
    </xdr:from>
    <xdr:to>
      <xdr:col>2</xdr:col>
      <xdr:colOff>848115</xdr:colOff>
      <xdr:row>126</xdr:row>
      <xdr:rowOff>39143</xdr:rowOff>
    </xdr:to>
    <xdr:pic>
      <xdr:nvPicPr>
        <xdr:cNvPr id="509" name="Рисунок 508">
          <a:extLst>
            <a:ext uri="{FF2B5EF4-FFF2-40B4-BE49-F238E27FC236}">
              <a16:creationId xmlns:a16="http://schemas.microsoft.com/office/drawing/2014/main" xmlns="" id="{00000000-0008-0000-0000-0000FD01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6132534" y="79070548"/>
          <a:ext cx="704588" cy="704588"/>
        </a:xfrm>
        <a:prstGeom prst="rect">
          <a:avLst/>
        </a:prstGeom>
      </xdr:spPr>
    </xdr:pic>
    <xdr:clientData/>
  </xdr:twoCellAnchor>
  <xdr:twoCellAnchor editAs="oneCell">
    <xdr:from>
      <xdr:col>2</xdr:col>
      <xdr:colOff>143528</xdr:colOff>
      <xdr:row>125</xdr:row>
      <xdr:rowOff>587157</xdr:rowOff>
    </xdr:from>
    <xdr:to>
      <xdr:col>2</xdr:col>
      <xdr:colOff>848116</xdr:colOff>
      <xdr:row>127</xdr:row>
      <xdr:rowOff>39142</xdr:rowOff>
    </xdr:to>
    <xdr:pic>
      <xdr:nvPicPr>
        <xdr:cNvPr id="510" name="Рисунок 509">
          <a:extLst>
            <a:ext uri="{FF2B5EF4-FFF2-40B4-BE49-F238E27FC236}">
              <a16:creationId xmlns:a16="http://schemas.microsoft.com/office/drawing/2014/main" xmlns="" id="{00000000-0008-0000-0000-0000FE01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6132535" y="79696849"/>
          <a:ext cx="704588" cy="704588"/>
        </a:xfrm>
        <a:prstGeom prst="rect">
          <a:avLst/>
        </a:prstGeom>
      </xdr:spPr>
    </xdr:pic>
    <xdr:clientData/>
  </xdr:twoCellAnchor>
  <xdr:twoCellAnchor editAs="oneCell">
    <xdr:from>
      <xdr:col>2</xdr:col>
      <xdr:colOff>117432</xdr:colOff>
      <xdr:row>127</xdr:row>
      <xdr:rowOff>596030</xdr:rowOff>
    </xdr:from>
    <xdr:to>
      <xdr:col>2</xdr:col>
      <xdr:colOff>808972</xdr:colOff>
      <xdr:row>129</xdr:row>
      <xdr:rowOff>63543</xdr:rowOff>
    </xdr:to>
    <xdr:pic>
      <xdr:nvPicPr>
        <xdr:cNvPr id="34" name="Рисунок 33">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6106439" y="80958325"/>
          <a:ext cx="691540" cy="691540"/>
        </a:xfrm>
        <a:prstGeom prst="rect">
          <a:avLst/>
        </a:prstGeom>
      </xdr:spPr>
    </xdr:pic>
    <xdr:clientData/>
  </xdr:twoCellAnchor>
  <xdr:twoCellAnchor editAs="oneCell">
    <xdr:from>
      <xdr:col>2</xdr:col>
      <xdr:colOff>52192</xdr:colOff>
      <xdr:row>129</xdr:row>
      <xdr:rowOff>0</xdr:rowOff>
    </xdr:from>
    <xdr:to>
      <xdr:col>2</xdr:col>
      <xdr:colOff>804796</xdr:colOff>
      <xdr:row>130</xdr:row>
      <xdr:rowOff>126302</xdr:rowOff>
    </xdr:to>
    <xdr:pic>
      <xdr:nvPicPr>
        <xdr:cNvPr id="35" name="Рисунок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6041199" y="81614897"/>
          <a:ext cx="752604" cy="752604"/>
        </a:xfrm>
        <a:prstGeom prst="rect">
          <a:avLst/>
        </a:prstGeom>
      </xdr:spPr>
    </xdr:pic>
    <xdr:clientData/>
  </xdr:twoCellAnchor>
  <xdr:twoCellAnchor editAs="oneCell">
    <xdr:from>
      <xdr:col>2</xdr:col>
      <xdr:colOff>182672</xdr:colOff>
      <xdr:row>130</xdr:row>
      <xdr:rowOff>8872</xdr:rowOff>
    </xdr:from>
    <xdr:to>
      <xdr:col>2</xdr:col>
      <xdr:colOff>808973</xdr:colOff>
      <xdr:row>131</xdr:row>
      <xdr:rowOff>8872</xdr:rowOff>
    </xdr:to>
    <xdr:pic>
      <xdr:nvPicPr>
        <xdr:cNvPr id="40" name="Рисунок 3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6171679" y="82876372"/>
          <a:ext cx="626301" cy="626301"/>
        </a:xfrm>
        <a:prstGeom prst="rect">
          <a:avLst/>
        </a:prstGeom>
      </xdr:spPr>
    </xdr:pic>
    <xdr:clientData/>
  </xdr:twoCellAnchor>
  <xdr:twoCellAnchor editAs="oneCell">
    <xdr:from>
      <xdr:col>2</xdr:col>
      <xdr:colOff>78288</xdr:colOff>
      <xdr:row>132</xdr:row>
      <xdr:rowOff>561061</xdr:rowOff>
    </xdr:from>
    <xdr:to>
      <xdr:col>2</xdr:col>
      <xdr:colOff>883084</xdr:colOff>
      <xdr:row>134</xdr:row>
      <xdr:rowOff>113255</xdr:rowOff>
    </xdr:to>
    <xdr:pic>
      <xdr:nvPicPr>
        <xdr:cNvPr id="41" name="Рисунок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6067295" y="84681164"/>
          <a:ext cx="804796" cy="804796"/>
        </a:xfrm>
        <a:prstGeom prst="rect">
          <a:avLst/>
        </a:prstGeom>
      </xdr:spPr>
    </xdr:pic>
    <xdr:clientData/>
  </xdr:twoCellAnchor>
  <xdr:twoCellAnchor editAs="oneCell">
    <xdr:from>
      <xdr:col>2</xdr:col>
      <xdr:colOff>91336</xdr:colOff>
      <xdr:row>131</xdr:row>
      <xdr:rowOff>561062</xdr:rowOff>
    </xdr:from>
    <xdr:to>
      <xdr:col>2</xdr:col>
      <xdr:colOff>861164</xdr:colOff>
      <xdr:row>133</xdr:row>
      <xdr:rowOff>78287</xdr:rowOff>
    </xdr:to>
    <xdr:pic>
      <xdr:nvPicPr>
        <xdr:cNvPr id="43" name="Рисунок 42">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6080343" y="84054863"/>
          <a:ext cx="769828" cy="769828"/>
        </a:xfrm>
        <a:prstGeom prst="rect">
          <a:avLst/>
        </a:prstGeom>
      </xdr:spPr>
    </xdr:pic>
    <xdr:clientData/>
  </xdr:twoCellAnchor>
  <xdr:twoCellAnchor editAs="oneCell">
    <xdr:from>
      <xdr:col>2</xdr:col>
      <xdr:colOff>104383</xdr:colOff>
      <xdr:row>130</xdr:row>
      <xdr:rowOff>534966</xdr:rowOff>
    </xdr:from>
    <xdr:to>
      <xdr:col>2</xdr:col>
      <xdr:colOff>883082</xdr:colOff>
      <xdr:row>132</xdr:row>
      <xdr:rowOff>61062</xdr:rowOff>
    </xdr:to>
    <xdr:pic>
      <xdr:nvPicPr>
        <xdr:cNvPr id="45" name="Рисунок 44">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6093390" y="83402466"/>
          <a:ext cx="778699" cy="778699"/>
        </a:xfrm>
        <a:prstGeom prst="rect">
          <a:avLst/>
        </a:prstGeom>
      </xdr:spPr>
    </xdr:pic>
    <xdr:clientData/>
  </xdr:twoCellAnchor>
  <xdr:twoCellAnchor editAs="oneCell">
    <xdr:from>
      <xdr:col>2</xdr:col>
      <xdr:colOff>52192</xdr:colOff>
      <xdr:row>136</xdr:row>
      <xdr:rowOff>508868</xdr:rowOff>
    </xdr:from>
    <xdr:to>
      <xdr:col>2</xdr:col>
      <xdr:colOff>874211</xdr:colOff>
      <xdr:row>138</xdr:row>
      <xdr:rowOff>78284</xdr:rowOff>
    </xdr:to>
    <xdr:pic>
      <xdr:nvPicPr>
        <xdr:cNvPr id="46" name="Рисунок 45">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6041199" y="87134176"/>
          <a:ext cx="822019" cy="822019"/>
        </a:xfrm>
        <a:prstGeom prst="rect">
          <a:avLst/>
        </a:prstGeom>
      </xdr:spPr>
    </xdr:pic>
    <xdr:clientData/>
  </xdr:twoCellAnchor>
  <xdr:twoCellAnchor editAs="oneCell">
    <xdr:from>
      <xdr:col>2</xdr:col>
      <xdr:colOff>42668</xdr:colOff>
      <xdr:row>135</xdr:row>
      <xdr:rowOff>537445</xdr:rowOff>
    </xdr:from>
    <xdr:to>
      <xdr:col>2</xdr:col>
      <xdr:colOff>886608</xdr:colOff>
      <xdr:row>137</xdr:row>
      <xdr:rowOff>128782</xdr:rowOff>
    </xdr:to>
    <xdr:pic>
      <xdr:nvPicPr>
        <xdr:cNvPr id="47" name="Рисунок 46">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6062468" y="85290895"/>
          <a:ext cx="843940" cy="848637"/>
        </a:xfrm>
        <a:prstGeom prst="rect">
          <a:avLst/>
        </a:prstGeom>
      </xdr:spPr>
    </xdr:pic>
    <xdr:clientData/>
  </xdr:twoCellAnchor>
  <xdr:twoCellAnchor editAs="oneCell">
    <xdr:from>
      <xdr:col>2</xdr:col>
      <xdr:colOff>13050</xdr:colOff>
      <xdr:row>134</xdr:row>
      <xdr:rowOff>508871</xdr:rowOff>
    </xdr:from>
    <xdr:to>
      <xdr:col>2</xdr:col>
      <xdr:colOff>883086</xdr:colOff>
      <xdr:row>136</xdr:row>
      <xdr:rowOff>126304</xdr:rowOff>
    </xdr:to>
    <xdr:pic>
      <xdr:nvPicPr>
        <xdr:cNvPr id="48" name="Рисунок 47">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6002057" y="85881576"/>
          <a:ext cx="870036" cy="870036"/>
        </a:xfrm>
        <a:prstGeom prst="rect">
          <a:avLst/>
        </a:prstGeom>
      </xdr:spPr>
    </xdr:pic>
    <xdr:clientData/>
  </xdr:twoCellAnchor>
  <xdr:twoCellAnchor editAs="oneCell">
    <xdr:from>
      <xdr:col>2</xdr:col>
      <xdr:colOff>39143</xdr:colOff>
      <xdr:row>133</xdr:row>
      <xdr:rowOff>508869</xdr:rowOff>
    </xdr:from>
    <xdr:to>
      <xdr:col>2</xdr:col>
      <xdr:colOff>896131</xdr:colOff>
      <xdr:row>135</xdr:row>
      <xdr:rowOff>113254</xdr:rowOff>
    </xdr:to>
    <xdr:pic>
      <xdr:nvPicPr>
        <xdr:cNvPr id="49" name="Рисунок 48">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6028150" y="85255273"/>
          <a:ext cx="856988" cy="856988"/>
        </a:xfrm>
        <a:prstGeom prst="rect">
          <a:avLst/>
        </a:prstGeom>
      </xdr:spPr>
    </xdr:pic>
    <xdr:clientData/>
  </xdr:twoCellAnchor>
  <xdr:twoCellAnchor editAs="oneCell">
    <xdr:from>
      <xdr:col>2</xdr:col>
      <xdr:colOff>39144</xdr:colOff>
      <xdr:row>138</xdr:row>
      <xdr:rowOff>168449</xdr:rowOff>
    </xdr:from>
    <xdr:to>
      <xdr:col>2</xdr:col>
      <xdr:colOff>896132</xdr:colOff>
      <xdr:row>140</xdr:row>
      <xdr:rowOff>125260</xdr:rowOff>
    </xdr:to>
    <xdr:pic>
      <xdr:nvPicPr>
        <xdr:cNvPr id="511" name="Рисунок 510">
          <a:extLst>
            <a:ext uri="{FF2B5EF4-FFF2-40B4-BE49-F238E27FC236}">
              <a16:creationId xmlns:a16="http://schemas.microsoft.com/office/drawing/2014/main" xmlns="" id="{00000000-0008-0000-0000-0000FF01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6058944" y="84921899"/>
          <a:ext cx="856988" cy="861686"/>
        </a:xfrm>
        <a:prstGeom prst="rect">
          <a:avLst/>
        </a:prstGeom>
      </xdr:spPr>
    </xdr:pic>
    <xdr:clientData/>
  </xdr:twoCellAnchor>
  <xdr:twoCellAnchor editAs="oneCell">
    <xdr:from>
      <xdr:col>2</xdr:col>
      <xdr:colOff>26096</xdr:colOff>
      <xdr:row>139</xdr:row>
      <xdr:rowOff>482773</xdr:rowOff>
    </xdr:from>
    <xdr:to>
      <xdr:col>2</xdr:col>
      <xdr:colOff>896132</xdr:colOff>
      <xdr:row>141</xdr:row>
      <xdr:rowOff>100206</xdr:rowOff>
    </xdr:to>
    <xdr:pic>
      <xdr:nvPicPr>
        <xdr:cNvPr id="512" name="Рисунок 511">
          <a:extLst>
            <a:ext uri="{FF2B5EF4-FFF2-40B4-BE49-F238E27FC236}">
              <a16:creationId xmlns:a16="http://schemas.microsoft.com/office/drawing/2014/main" xmlns="" id="{00000000-0008-0000-0000-00000002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6015103" y="90239588"/>
          <a:ext cx="870036" cy="870036"/>
        </a:xfrm>
        <a:prstGeom prst="rect">
          <a:avLst/>
        </a:prstGeom>
      </xdr:spPr>
    </xdr:pic>
    <xdr:clientData/>
  </xdr:twoCellAnchor>
  <xdr:twoCellAnchor editAs="oneCell">
    <xdr:from>
      <xdr:col>2</xdr:col>
      <xdr:colOff>39144</xdr:colOff>
      <xdr:row>140</xdr:row>
      <xdr:rowOff>495823</xdr:rowOff>
    </xdr:from>
    <xdr:to>
      <xdr:col>2</xdr:col>
      <xdr:colOff>883084</xdr:colOff>
      <xdr:row>142</xdr:row>
      <xdr:rowOff>87160</xdr:rowOff>
    </xdr:to>
    <xdr:pic>
      <xdr:nvPicPr>
        <xdr:cNvPr id="513" name="Рисунок 512">
          <a:extLst>
            <a:ext uri="{FF2B5EF4-FFF2-40B4-BE49-F238E27FC236}">
              <a16:creationId xmlns:a16="http://schemas.microsoft.com/office/drawing/2014/main" xmlns="" id="{00000000-0008-0000-0000-00000102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6028151" y="90878939"/>
          <a:ext cx="843940" cy="843940"/>
        </a:xfrm>
        <a:prstGeom prst="rect">
          <a:avLst/>
        </a:prstGeom>
      </xdr:spPr>
    </xdr:pic>
    <xdr:clientData/>
  </xdr:twoCellAnchor>
  <xdr:twoCellAnchor editAs="oneCell">
    <xdr:from>
      <xdr:col>2</xdr:col>
      <xdr:colOff>39143</xdr:colOff>
      <xdr:row>141</xdr:row>
      <xdr:rowOff>482774</xdr:rowOff>
    </xdr:from>
    <xdr:to>
      <xdr:col>2</xdr:col>
      <xdr:colOff>861162</xdr:colOff>
      <xdr:row>143</xdr:row>
      <xdr:rowOff>52190</xdr:rowOff>
    </xdr:to>
    <xdr:pic>
      <xdr:nvPicPr>
        <xdr:cNvPr id="514" name="Рисунок 513">
          <a:extLst>
            <a:ext uri="{FF2B5EF4-FFF2-40B4-BE49-F238E27FC236}">
              <a16:creationId xmlns:a16="http://schemas.microsoft.com/office/drawing/2014/main" xmlns="" id="{00000000-0008-0000-0000-00000202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6028150" y="91492192"/>
          <a:ext cx="822019" cy="822019"/>
        </a:xfrm>
        <a:prstGeom prst="rect">
          <a:avLst/>
        </a:prstGeom>
      </xdr:spPr>
    </xdr:pic>
    <xdr:clientData/>
  </xdr:twoCellAnchor>
  <xdr:twoCellAnchor editAs="oneCell">
    <xdr:from>
      <xdr:col>2</xdr:col>
      <xdr:colOff>39144</xdr:colOff>
      <xdr:row>146</xdr:row>
      <xdr:rowOff>443631</xdr:rowOff>
    </xdr:from>
    <xdr:to>
      <xdr:col>2</xdr:col>
      <xdr:colOff>922228</xdr:colOff>
      <xdr:row>148</xdr:row>
      <xdr:rowOff>74112</xdr:rowOff>
    </xdr:to>
    <xdr:pic>
      <xdr:nvPicPr>
        <xdr:cNvPr id="520" name="Рисунок 519">
          <a:extLst>
            <a:ext uri="{FF2B5EF4-FFF2-40B4-BE49-F238E27FC236}">
              <a16:creationId xmlns:a16="http://schemas.microsoft.com/office/drawing/2014/main" xmlns="" id="{00000000-0008-0000-0000-00000802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flipH="1">
          <a:off x="6028151" y="95210857"/>
          <a:ext cx="883084" cy="883084"/>
        </a:xfrm>
        <a:prstGeom prst="rect">
          <a:avLst/>
        </a:prstGeom>
      </xdr:spPr>
    </xdr:pic>
    <xdr:clientData/>
  </xdr:twoCellAnchor>
  <xdr:twoCellAnchor editAs="oneCell">
    <xdr:from>
      <xdr:col>2</xdr:col>
      <xdr:colOff>91335</xdr:colOff>
      <xdr:row>147</xdr:row>
      <xdr:rowOff>574110</xdr:rowOff>
    </xdr:from>
    <xdr:to>
      <xdr:col>2</xdr:col>
      <xdr:colOff>822020</xdr:colOff>
      <xdr:row>149</xdr:row>
      <xdr:rowOff>52192</xdr:rowOff>
    </xdr:to>
    <xdr:pic>
      <xdr:nvPicPr>
        <xdr:cNvPr id="523" name="Рисунок 522">
          <a:extLst>
            <a:ext uri="{FF2B5EF4-FFF2-40B4-BE49-F238E27FC236}">
              <a16:creationId xmlns:a16="http://schemas.microsoft.com/office/drawing/2014/main" xmlns="" id="{00000000-0008-0000-0000-00000B02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6080342" y="95967637"/>
          <a:ext cx="730685" cy="730685"/>
        </a:xfrm>
        <a:prstGeom prst="rect">
          <a:avLst/>
        </a:prstGeom>
      </xdr:spPr>
    </xdr:pic>
    <xdr:clientData/>
  </xdr:twoCellAnchor>
  <xdr:twoCellAnchor editAs="oneCell">
    <xdr:from>
      <xdr:col>2</xdr:col>
      <xdr:colOff>13048</xdr:colOff>
      <xdr:row>158</xdr:row>
      <xdr:rowOff>495823</xdr:rowOff>
    </xdr:from>
    <xdr:to>
      <xdr:col>2</xdr:col>
      <xdr:colOff>883084</xdr:colOff>
      <xdr:row>160</xdr:row>
      <xdr:rowOff>113256</xdr:rowOff>
    </xdr:to>
    <xdr:pic>
      <xdr:nvPicPr>
        <xdr:cNvPr id="524" name="Рисунок 523">
          <a:extLst>
            <a:ext uri="{FF2B5EF4-FFF2-40B4-BE49-F238E27FC236}">
              <a16:creationId xmlns:a16="http://schemas.microsoft.com/office/drawing/2014/main" xmlns="" id="{00000000-0008-0000-0000-00000C02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6002055" y="102778665"/>
          <a:ext cx="870036" cy="870036"/>
        </a:xfrm>
        <a:prstGeom prst="rect">
          <a:avLst/>
        </a:prstGeom>
      </xdr:spPr>
    </xdr:pic>
    <xdr:clientData/>
  </xdr:twoCellAnchor>
  <xdr:twoCellAnchor editAs="oneCell">
    <xdr:from>
      <xdr:col>2</xdr:col>
      <xdr:colOff>65240</xdr:colOff>
      <xdr:row>143</xdr:row>
      <xdr:rowOff>165318</xdr:rowOff>
    </xdr:from>
    <xdr:to>
      <xdr:col>2</xdr:col>
      <xdr:colOff>887259</xdr:colOff>
      <xdr:row>145</xdr:row>
      <xdr:rowOff>87159</xdr:rowOff>
    </xdr:to>
    <xdr:pic>
      <xdr:nvPicPr>
        <xdr:cNvPr id="52" name="Рисунок 51">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6085040" y="87709593"/>
          <a:ext cx="822019" cy="826716"/>
        </a:xfrm>
        <a:prstGeom prst="rect">
          <a:avLst/>
        </a:prstGeom>
        <a:noFill/>
        <a:ln>
          <a:noFill/>
        </a:ln>
      </xdr:spPr>
    </xdr:pic>
    <xdr:clientData/>
  </xdr:twoCellAnchor>
  <xdr:twoCellAnchor editAs="oneCell">
    <xdr:from>
      <xdr:col>2</xdr:col>
      <xdr:colOff>91335</xdr:colOff>
      <xdr:row>145</xdr:row>
      <xdr:rowOff>0</xdr:rowOff>
    </xdr:from>
    <xdr:to>
      <xdr:col>2</xdr:col>
      <xdr:colOff>906022</xdr:colOff>
      <xdr:row>146</xdr:row>
      <xdr:rowOff>9653</xdr:rowOff>
    </xdr:to>
    <xdr:pic>
      <xdr:nvPicPr>
        <xdr:cNvPr id="525" name="Рисунок 524">
          <a:extLst>
            <a:ext uri="{FF2B5EF4-FFF2-40B4-BE49-F238E27FC236}">
              <a16:creationId xmlns:a16="http://schemas.microsoft.com/office/drawing/2014/main" xmlns="" id="{00000000-0008-0000-0000-00000D020000}"/>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bwMode="auto">
        <a:xfrm>
          <a:off x="6080342" y="94140925"/>
          <a:ext cx="814687" cy="635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39145</xdr:colOff>
      <xdr:row>145</xdr:row>
      <xdr:rowOff>482773</xdr:rowOff>
    </xdr:from>
    <xdr:to>
      <xdr:col>2</xdr:col>
      <xdr:colOff>870037</xdr:colOff>
      <xdr:row>147</xdr:row>
      <xdr:rowOff>61063</xdr:rowOff>
    </xdr:to>
    <xdr:pic>
      <xdr:nvPicPr>
        <xdr:cNvPr id="53" name="Рисунок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6028152" y="94623698"/>
          <a:ext cx="830892" cy="830892"/>
        </a:xfrm>
        <a:prstGeom prst="rect">
          <a:avLst/>
        </a:prstGeom>
      </xdr:spPr>
    </xdr:pic>
    <xdr:clientData/>
  </xdr:twoCellAnchor>
  <xdr:twoCellAnchor editAs="oneCell">
    <xdr:from>
      <xdr:col>1</xdr:col>
      <xdr:colOff>5488618</xdr:colOff>
      <xdr:row>16</xdr:row>
      <xdr:rowOff>208636</xdr:rowOff>
    </xdr:from>
    <xdr:to>
      <xdr:col>2</xdr:col>
      <xdr:colOff>909546</xdr:colOff>
      <xdr:row>18</xdr:row>
      <xdr:rowOff>247623</xdr:rowOff>
    </xdr:to>
    <xdr:pic>
      <xdr:nvPicPr>
        <xdr:cNvPr id="4" name="Рисунок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6002968" y="1704061"/>
          <a:ext cx="926378" cy="924812"/>
        </a:xfrm>
        <a:prstGeom prst="rect">
          <a:avLst/>
        </a:prstGeom>
        <a:noFill/>
        <a:ln>
          <a:noFill/>
        </a:ln>
      </xdr:spPr>
    </xdr:pic>
    <xdr:clientData/>
  </xdr:twoCellAnchor>
  <xdr:twoCellAnchor editAs="oneCell">
    <xdr:from>
      <xdr:col>2</xdr:col>
      <xdr:colOff>39145</xdr:colOff>
      <xdr:row>148</xdr:row>
      <xdr:rowOff>504695</xdr:rowOff>
    </xdr:from>
    <xdr:to>
      <xdr:col>2</xdr:col>
      <xdr:colOff>887260</xdr:colOff>
      <xdr:row>150</xdr:row>
      <xdr:rowOff>100207</xdr:rowOff>
    </xdr:to>
    <xdr:pic>
      <xdr:nvPicPr>
        <xdr:cNvPr id="8" name="Рисунок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6028152" y="96524524"/>
          <a:ext cx="848115" cy="848115"/>
        </a:xfrm>
        <a:prstGeom prst="rect">
          <a:avLst/>
        </a:prstGeom>
      </xdr:spPr>
    </xdr:pic>
    <xdr:clientData/>
  </xdr:twoCellAnchor>
  <xdr:twoCellAnchor editAs="oneCell">
    <xdr:from>
      <xdr:col>2</xdr:col>
      <xdr:colOff>31566</xdr:colOff>
      <xdr:row>149</xdr:row>
      <xdr:rowOff>521918</xdr:rowOff>
    </xdr:from>
    <xdr:to>
      <xdr:col>2</xdr:col>
      <xdr:colOff>885732</xdr:colOff>
      <xdr:row>151</xdr:row>
      <xdr:rowOff>91337</xdr:rowOff>
    </xdr:to>
    <xdr:pic>
      <xdr:nvPicPr>
        <xdr:cNvPr id="490" name="Рисунок 489">
          <a:extLst>
            <a:ext uri="{FF2B5EF4-FFF2-40B4-BE49-F238E27FC236}">
              <a16:creationId xmlns:a16="http://schemas.microsoft.com/office/drawing/2014/main" xmlns="" id="{00000000-0008-0000-0000-0000EA010000}"/>
            </a:ext>
          </a:extLst>
        </xdr:cNvPr>
        <xdr:cNvPicPr>
          <a:picLocks noChangeAspect="1" noChangeArrowheads="1"/>
        </xdr:cNvPicPr>
      </xdr:nvPicPr>
      <xdr:blipFill>
        <a:blip xmlns:r="http://schemas.openxmlformats.org/officeDocument/2006/relationships" r:embed="rId122" cstate="print">
          <a:extLst>
            <a:ext uri="{BEBA8EAE-BF5A-486C-A8C5-ECC9F3942E4B}">
              <a14:imgProps xmlns:a14="http://schemas.microsoft.com/office/drawing/2010/main">
                <a14:imgLayer r:embed="rId123">
                  <a14:imgEffect>
                    <a14:backgroundRemoval t="0" b="100000" l="0" r="100000">
                      <a14:foregroundMark x1="9078" y1="38019" x2="9078" y2="38019"/>
                      <a14:foregroundMark x1="7553" y1="51202" x2="7553" y2="51202"/>
                      <a14:foregroundMark x1="7771" y1="53387" x2="7771" y2="53387"/>
                      <a14:foregroundMark x1="7698" y1="55280" x2="7698" y2="55280"/>
                      <a14:foregroundMark x1="7843" y1="57247" x2="7843" y2="57247"/>
                      <a14:foregroundMark x1="7480" y1="58412" x2="7480" y2="58412"/>
                      <a14:foregroundMark x1="89688" y1="40932" x2="89688" y2="40932"/>
                      <a14:foregroundMark x1="93682" y1="38747" x2="93682" y2="38747"/>
                      <a14:foregroundMark x1="92520" y1="36344" x2="92520" y2="36344"/>
                      <a14:foregroundMark x1="61874" y1="75674" x2="61874" y2="75674"/>
                      <a14:foregroundMark x1="63762" y1="78296" x2="63762" y2="78296"/>
                      <a14:foregroundMark x1="7625" y1="58849" x2="7625" y2="58849"/>
                      <a14:foregroundMark x1="7553" y1="59505" x2="7553" y2="59505"/>
                    </a14:backgroundRemoval>
                  </a14:imgEffect>
                </a14:imgLayer>
              </a14:imgProps>
            </a:ext>
            <a:ext uri="{28A0092B-C50C-407E-A947-70E740481C1C}">
              <a14:useLocalDpi xmlns:a14="http://schemas.microsoft.com/office/drawing/2010/main" val="0"/>
            </a:ext>
          </a:extLst>
        </a:blip>
        <a:srcRect/>
        <a:stretch>
          <a:fillRect/>
        </a:stretch>
      </xdr:blipFill>
      <xdr:spPr bwMode="auto">
        <a:xfrm>
          <a:off x="6020573" y="97168048"/>
          <a:ext cx="854166" cy="822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39145</xdr:colOff>
      <xdr:row>150</xdr:row>
      <xdr:rowOff>443630</xdr:rowOff>
    </xdr:from>
    <xdr:to>
      <xdr:col>2</xdr:col>
      <xdr:colOff>926405</xdr:colOff>
      <xdr:row>152</xdr:row>
      <xdr:rowOff>78288</xdr:rowOff>
    </xdr:to>
    <xdr:pic>
      <xdr:nvPicPr>
        <xdr:cNvPr id="22" name="Рисунок 21">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6028152" y="97716062"/>
          <a:ext cx="887260" cy="887260"/>
        </a:xfrm>
        <a:prstGeom prst="rect">
          <a:avLst/>
        </a:prstGeom>
      </xdr:spPr>
    </xdr:pic>
    <xdr:clientData/>
  </xdr:twoCellAnchor>
  <xdr:twoCellAnchor editAs="oneCell">
    <xdr:from>
      <xdr:col>2</xdr:col>
      <xdr:colOff>1043</xdr:colOff>
      <xdr:row>151</xdr:row>
      <xdr:rowOff>426405</xdr:rowOff>
    </xdr:from>
    <xdr:to>
      <xdr:col>2</xdr:col>
      <xdr:colOff>921446</xdr:colOff>
      <xdr:row>153</xdr:row>
      <xdr:rowOff>100207</xdr:rowOff>
    </xdr:to>
    <xdr:pic>
      <xdr:nvPicPr>
        <xdr:cNvPr id="32" name="Рисунок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6020843" y="92647455"/>
          <a:ext cx="920403" cy="931102"/>
        </a:xfrm>
        <a:prstGeom prst="rect">
          <a:avLst/>
        </a:prstGeom>
      </xdr:spPr>
    </xdr:pic>
    <xdr:clientData/>
  </xdr:twoCellAnchor>
  <xdr:twoCellAnchor editAs="oneCell">
    <xdr:from>
      <xdr:col>2</xdr:col>
      <xdr:colOff>82463</xdr:colOff>
      <xdr:row>153</xdr:row>
      <xdr:rowOff>495822</xdr:rowOff>
    </xdr:from>
    <xdr:to>
      <xdr:col>2</xdr:col>
      <xdr:colOff>874212</xdr:colOff>
      <xdr:row>155</xdr:row>
      <xdr:rowOff>34969</xdr:rowOff>
    </xdr:to>
    <xdr:pic>
      <xdr:nvPicPr>
        <xdr:cNvPr id="36" name="Рисунок 35">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6071470" y="99647158"/>
          <a:ext cx="791749" cy="791749"/>
        </a:xfrm>
        <a:prstGeom prst="rect">
          <a:avLst/>
        </a:prstGeom>
      </xdr:spPr>
    </xdr:pic>
    <xdr:clientData/>
  </xdr:twoCellAnchor>
  <xdr:twoCellAnchor editAs="oneCell">
    <xdr:from>
      <xdr:col>2</xdr:col>
      <xdr:colOff>91334</xdr:colOff>
      <xdr:row>152</xdr:row>
      <xdr:rowOff>534965</xdr:rowOff>
    </xdr:from>
    <xdr:to>
      <xdr:col>2</xdr:col>
      <xdr:colOff>874211</xdr:colOff>
      <xdr:row>154</xdr:row>
      <xdr:rowOff>65239</xdr:rowOff>
    </xdr:to>
    <xdr:pic>
      <xdr:nvPicPr>
        <xdr:cNvPr id="515" name="Рисунок 514">
          <a:extLst>
            <a:ext uri="{FF2B5EF4-FFF2-40B4-BE49-F238E27FC236}">
              <a16:creationId xmlns:a16="http://schemas.microsoft.com/office/drawing/2014/main" xmlns="" id="{00000000-0008-0000-0000-00000302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6080341" y="99059999"/>
          <a:ext cx="782877" cy="782877"/>
        </a:xfrm>
        <a:prstGeom prst="rect">
          <a:avLst/>
        </a:prstGeom>
      </xdr:spPr>
    </xdr:pic>
    <xdr:clientData/>
  </xdr:twoCellAnchor>
  <xdr:twoCellAnchor editAs="oneCell">
    <xdr:from>
      <xdr:col>2</xdr:col>
      <xdr:colOff>78288</xdr:colOff>
      <xdr:row>154</xdr:row>
      <xdr:rowOff>508870</xdr:rowOff>
    </xdr:from>
    <xdr:to>
      <xdr:col>2</xdr:col>
      <xdr:colOff>896131</xdr:colOff>
      <xdr:row>156</xdr:row>
      <xdr:rowOff>74110</xdr:rowOff>
    </xdr:to>
    <xdr:pic>
      <xdr:nvPicPr>
        <xdr:cNvPr id="44" name="Рисунок 43">
          <a:extLst>
            <a:ext uri="{FF2B5EF4-FFF2-40B4-BE49-F238E27FC236}">
              <a16:creationId xmlns:a16="http://schemas.microsoft.com/office/drawing/2014/main" xmlns="" id="{00000000-0008-0000-0000-00002C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6067295" y="100286507"/>
          <a:ext cx="817843" cy="817843"/>
        </a:xfrm>
        <a:prstGeom prst="rect">
          <a:avLst/>
        </a:prstGeom>
      </xdr:spPr>
    </xdr:pic>
    <xdr:clientData/>
  </xdr:twoCellAnchor>
  <xdr:twoCellAnchor editAs="oneCell">
    <xdr:from>
      <xdr:col>2</xdr:col>
      <xdr:colOff>52191</xdr:colOff>
      <xdr:row>155</xdr:row>
      <xdr:rowOff>456677</xdr:rowOff>
    </xdr:from>
    <xdr:to>
      <xdr:col>2</xdr:col>
      <xdr:colOff>909180</xdr:colOff>
      <xdr:row>157</xdr:row>
      <xdr:rowOff>61063</xdr:rowOff>
    </xdr:to>
    <xdr:pic>
      <xdr:nvPicPr>
        <xdr:cNvPr id="50" name="Рисунок 49">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6041198" y="100860615"/>
          <a:ext cx="856989" cy="856989"/>
        </a:xfrm>
        <a:prstGeom prst="rect">
          <a:avLst/>
        </a:prstGeom>
      </xdr:spPr>
    </xdr:pic>
    <xdr:clientData/>
  </xdr:twoCellAnchor>
  <xdr:twoCellAnchor editAs="oneCell">
    <xdr:from>
      <xdr:col>2</xdr:col>
      <xdr:colOff>52192</xdr:colOff>
      <xdr:row>157</xdr:row>
      <xdr:rowOff>210463</xdr:rowOff>
    </xdr:from>
    <xdr:to>
      <xdr:col>2</xdr:col>
      <xdr:colOff>861164</xdr:colOff>
      <xdr:row>159</xdr:row>
      <xdr:rowOff>81157</xdr:rowOff>
    </xdr:to>
    <xdr:pic>
      <xdr:nvPicPr>
        <xdr:cNvPr id="51" name="Рисунок 50">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6071992" y="96203413"/>
          <a:ext cx="808972" cy="813669"/>
        </a:xfrm>
        <a:prstGeom prst="rect">
          <a:avLst/>
        </a:prstGeom>
      </xdr:spPr>
    </xdr:pic>
    <xdr:clientData/>
  </xdr:twoCellAnchor>
  <xdr:twoCellAnchor editAs="oneCell">
    <xdr:from>
      <xdr:col>2</xdr:col>
      <xdr:colOff>39144</xdr:colOff>
      <xdr:row>159</xdr:row>
      <xdr:rowOff>495822</xdr:rowOff>
    </xdr:from>
    <xdr:to>
      <xdr:col>2</xdr:col>
      <xdr:colOff>900308</xdr:colOff>
      <xdr:row>161</xdr:row>
      <xdr:rowOff>104383</xdr:rowOff>
    </xdr:to>
    <xdr:pic>
      <xdr:nvPicPr>
        <xdr:cNvPr id="54" name="Рисунок 53">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6028151" y="103404966"/>
          <a:ext cx="861164" cy="861164"/>
        </a:xfrm>
        <a:prstGeom prst="rect">
          <a:avLst/>
        </a:prstGeom>
      </xdr:spPr>
    </xdr:pic>
    <xdr:clientData/>
  </xdr:twoCellAnchor>
  <xdr:twoCellAnchor editAs="oneCell">
    <xdr:from>
      <xdr:col>2</xdr:col>
      <xdr:colOff>26096</xdr:colOff>
      <xdr:row>160</xdr:row>
      <xdr:rowOff>443629</xdr:rowOff>
    </xdr:from>
    <xdr:to>
      <xdr:col>3</xdr:col>
      <xdr:colOff>0</xdr:colOff>
      <xdr:row>162</xdr:row>
      <xdr:rowOff>104382</xdr:rowOff>
    </xdr:to>
    <xdr:pic>
      <xdr:nvPicPr>
        <xdr:cNvPr id="55" name="Рисунок 54">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6015103" y="103979074"/>
          <a:ext cx="913356" cy="913356"/>
        </a:xfrm>
        <a:prstGeom prst="rect">
          <a:avLst/>
        </a:prstGeom>
      </xdr:spPr>
    </xdr:pic>
    <xdr:clientData/>
  </xdr:twoCellAnchor>
  <xdr:twoCellAnchor editAs="oneCell">
    <xdr:from>
      <xdr:col>2</xdr:col>
      <xdr:colOff>65242</xdr:colOff>
      <xdr:row>162</xdr:row>
      <xdr:rowOff>205113</xdr:rowOff>
    </xdr:from>
    <xdr:to>
      <xdr:col>2</xdr:col>
      <xdr:colOff>896134</xdr:colOff>
      <xdr:row>164</xdr:row>
      <xdr:rowOff>46189</xdr:rowOff>
    </xdr:to>
    <xdr:pic>
      <xdr:nvPicPr>
        <xdr:cNvPr id="56" name="Рисунок 55">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6085042" y="99026988"/>
          <a:ext cx="830892" cy="774526"/>
        </a:xfrm>
        <a:prstGeom prst="rect">
          <a:avLst/>
        </a:prstGeom>
      </xdr:spPr>
    </xdr:pic>
    <xdr:clientData/>
  </xdr:twoCellAnchor>
  <xdr:twoCellAnchor editAs="oneCell">
    <xdr:from>
      <xdr:col>2</xdr:col>
      <xdr:colOff>91337</xdr:colOff>
      <xdr:row>163</xdr:row>
      <xdr:rowOff>517742</xdr:rowOff>
    </xdr:from>
    <xdr:to>
      <xdr:col>2</xdr:col>
      <xdr:colOff>887260</xdr:colOff>
      <xdr:row>165</xdr:row>
      <xdr:rowOff>61063</xdr:rowOff>
    </xdr:to>
    <xdr:pic>
      <xdr:nvPicPr>
        <xdr:cNvPr id="57" name="Рисунок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6080344" y="106558393"/>
          <a:ext cx="795923" cy="795923"/>
        </a:xfrm>
        <a:prstGeom prst="rect">
          <a:avLst/>
        </a:prstGeom>
      </xdr:spPr>
    </xdr:pic>
    <xdr:clientData/>
  </xdr:twoCellAnchor>
  <xdr:twoCellAnchor editAs="oneCell">
    <xdr:from>
      <xdr:col>2</xdr:col>
      <xdr:colOff>130479</xdr:colOff>
      <xdr:row>164</xdr:row>
      <xdr:rowOff>508869</xdr:rowOff>
    </xdr:from>
    <xdr:to>
      <xdr:col>2</xdr:col>
      <xdr:colOff>896131</xdr:colOff>
      <xdr:row>166</xdr:row>
      <xdr:rowOff>165445</xdr:rowOff>
    </xdr:to>
    <xdr:pic>
      <xdr:nvPicPr>
        <xdr:cNvPr id="516" name="Рисунок 515">
          <a:extLst>
            <a:ext uri="{FF2B5EF4-FFF2-40B4-BE49-F238E27FC236}">
              <a16:creationId xmlns:a16="http://schemas.microsoft.com/office/drawing/2014/main" xmlns="" id="{00000000-0008-0000-0000-00000402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6119486" y="107175821"/>
          <a:ext cx="765652" cy="909179"/>
        </a:xfrm>
        <a:prstGeom prst="rect">
          <a:avLst/>
        </a:prstGeom>
      </xdr:spPr>
    </xdr:pic>
    <xdr:clientData/>
  </xdr:twoCellAnchor>
  <xdr:twoCellAnchor editAs="oneCell">
    <xdr:from>
      <xdr:col>2</xdr:col>
      <xdr:colOff>91335</xdr:colOff>
      <xdr:row>166</xdr:row>
      <xdr:rowOff>548014</xdr:rowOff>
    </xdr:from>
    <xdr:to>
      <xdr:col>2</xdr:col>
      <xdr:colOff>856990</xdr:colOff>
      <xdr:row>168</xdr:row>
      <xdr:rowOff>61066</xdr:rowOff>
    </xdr:to>
    <xdr:pic>
      <xdr:nvPicPr>
        <xdr:cNvPr id="518" name="Рисунок 517">
          <a:extLst>
            <a:ext uri="{FF2B5EF4-FFF2-40B4-BE49-F238E27FC236}">
              <a16:creationId xmlns:a16="http://schemas.microsoft.com/office/drawing/2014/main" xmlns="" id="{00000000-0008-0000-0000-00000602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6080342" y="108467569"/>
          <a:ext cx="765655" cy="765655"/>
        </a:xfrm>
        <a:prstGeom prst="rect">
          <a:avLst/>
        </a:prstGeom>
      </xdr:spPr>
    </xdr:pic>
    <xdr:clientData/>
  </xdr:twoCellAnchor>
  <xdr:twoCellAnchor editAs="oneCell">
    <xdr:from>
      <xdr:col>2</xdr:col>
      <xdr:colOff>91336</xdr:colOff>
      <xdr:row>165</xdr:row>
      <xdr:rowOff>561062</xdr:rowOff>
    </xdr:from>
    <xdr:to>
      <xdr:col>2</xdr:col>
      <xdr:colOff>830895</xdr:colOff>
      <xdr:row>167</xdr:row>
      <xdr:rowOff>48018</xdr:rowOff>
    </xdr:to>
    <xdr:pic>
      <xdr:nvPicPr>
        <xdr:cNvPr id="519" name="Рисунок 518">
          <a:extLst>
            <a:ext uri="{FF2B5EF4-FFF2-40B4-BE49-F238E27FC236}">
              <a16:creationId xmlns:a16="http://schemas.microsoft.com/office/drawing/2014/main" xmlns="" id="{00000000-0008-0000-0000-00000702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6080343" y="107854315"/>
          <a:ext cx="739559" cy="739559"/>
        </a:xfrm>
        <a:prstGeom prst="rect">
          <a:avLst/>
        </a:prstGeom>
      </xdr:spPr>
    </xdr:pic>
    <xdr:clientData/>
  </xdr:twoCellAnchor>
  <xdr:twoCellAnchor editAs="oneCell">
    <xdr:from>
      <xdr:col>2</xdr:col>
      <xdr:colOff>117432</xdr:colOff>
      <xdr:row>170</xdr:row>
      <xdr:rowOff>587158</xdr:rowOff>
    </xdr:from>
    <xdr:to>
      <xdr:col>2</xdr:col>
      <xdr:colOff>856991</xdr:colOff>
      <xdr:row>172</xdr:row>
      <xdr:rowOff>74115</xdr:rowOff>
    </xdr:to>
    <xdr:pic>
      <xdr:nvPicPr>
        <xdr:cNvPr id="521" name="Рисунок 520">
          <a:extLst>
            <a:ext uri="{FF2B5EF4-FFF2-40B4-BE49-F238E27FC236}">
              <a16:creationId xmlns:a16="http://schemas.microsoft.com/office/drawing/2014/main" xmlns="" id="{00000000-0008-0000-0000-00000902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6106439" y="111638220"/>
          <a:ext cx="739559" cy="739559"/>
        </a:xfrm>
        <a:prstGeom prst="rect">
          <a:avLst/>
        </a:prstGeom>
      </xdr:spPr>
    </xdr:pic>
    <xdr:clientData/>
  </xdr:twoCellAnchor>
  <xdr:twoCellAnchor editAs="oneCell">
    <xdr:from>
      <xdr:col>2</xdr:col>
      <xdr:colOff>104384</xdr:colOff>
      <xdr:row>171</xdr:row>
      <xdr:rowOff>574109</xdr:rowOff>
    </xdr:from>
    <xdr:to>
      <xdr:col>2</xdr:col>
      <xdr:colOff>870039</xdr:colOff>
      <xdr:row>173</xdr:row>
      <xdr:rowOff>87161</xdr:rowOff>
    </xdr:to>
    <xdr:pic>
      <xdr:nvPicPr>
        <xdr:cNvPr id="522" name="Рисунок 521">
          <a:extLst>
            <a:ext uri="{FF2B5EF4-FFF2-40B4-BE49-F238E27FC236}">
              <a16:creationId xmlns:a16="http://schemas.microsoft.com/office/drawing/2014/main" xmlns="" id="{00000000-0008-0000-0000-00000A02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6093391" y="112251472"/>
          <a:ext cx="765655" cy="765655"/>
        </a:xfrm>
        <a:prstGeom prst="rect">
          <a:avLst/>
        </a:prstGeom>
      </xdr:spPr>
    </xdr:pic>
    <xdr:clientData/>
  </xdr:twoCellAnchor>
  <xdr:twoCellAnchor editAs="oneCell">
    <xdr:from>
      <xdr:col>2</xdr:col>
      <xdr:colOff>65241</xdr:colOff>
      <xdr:row>168</xdr:row>
      <xdr:rowOff>177826</xdr:rowOff>
    </xdr:from>
    <xdr:to>
      <xdr:col>2</xdr:col>
      <xdr:colOff>887260</xdr:colOff>
      <xdr:row>170</xdr:row>
      <xdr:rowOff>118717</xdr:rowOff>
    </xdr:to>
    <xdr:pic>
      <xdr:nvPicPr>
        <xdr:cNvPr id="58" name="Рисунок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6085041" y="102590626"/>
          <a:ext cx="822019" cy="826716"/>
        </a:xfrm>
        <a:prstGeom prst="rect">
          <a:avLst/>
        </a:prstGeom>
      </xdr:spPr>
    </xdr:pic>
    <xdr:clientData/>
  </xdr:twoCellAnchor>
  <xdr:twoCellAnchor editAs="oneCell">
    <xdr:from>
      <xdr:col>2</xdr:col>
      <xdr:colOff>91336</xdr:colOff>
      <xdr:row>169</xdr:row>
      <xdr:rowOff>526730</xdr:rowOff>
    </xdr:from>
    <xdr:to>
      <xdr:col>2</xdr:col>
      <xdr:colOff>887260</xdr:colOff>
      <xdr:row>171</xdr:row>
      <xdr:rowOff>70051</xdr:rowOff>
    </xdr:to>
    <xdr:pic>
      <xdr:nvPicPr>
        <xdr:cNvPr id="60" name="Рисунок 59">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6080343" y="110951490"/>
          <a:ext cx="795924" cy="795924"/>
        </a:xfrm>
        <a:prstGeom prst="rect">
          <a:avLst/>
        </a:prstGeom>
      </xdr:spPr>
    </xdr:pic>
    <xdr:clientData/>
  </xdr:twoCellAnchor>
  <xdr:twoCellAnchor editAs="oneCell">
    <xdr:from>
      <xdr:col>2</xdr:col>
      <xdr:colOff>133351</xdr:colOff>
      <xdr:row>174</xdr:row>
      <xdr:rowOff>562764</xdr:rowOff>
    </xdr:from>
    <xdr:to>
      <xdr:col>2</xdr:col>
      <xdr:colOff>800101</xdr:colOff>
      <xdr:row>175</xdr:row>
      <xdr:rowOff>605228</xdr:rowOff>
    </xdr:to>
    <xdr:pic>
      <xdr:nvPicPr>
        <xdr:cNvPr id="63" name="Рисунок 62">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6153151" y="106033089"/>
          <a:ext cx="666750" cy="671114"/>
        </a:xfrm>
        <a:prstGeom prst="rect">
          <a:avLst/>
        </a:prstGeom>
      </xdr:spPr>
    </xdr:pic>
    <xdr:clientData/>
  </xdr:twoCellAnchor>
  <xdr:twoCellAnchor editAs="oneCell">
    <xdr:from>
      <xdr:col>2</xdr:col>
      <xdr:colOff>133350</xdr:colOff>
      <xdr:row>173</xdr:row>
      <xdr:rowOff>233118</xdr:rowOff>
    </xdr:from>
    <xdr:to>
      <xdr:col>2</xdr:col>
      <xdr:colOff>800101</xdr:colOff>
      <xdr:row>174</xdr:row>
      <xdr:rowOff>618509</xdr:rowOff>
    </xdr:to>
    <xdr:pic>
      <xdr:nvPicPr>
        <xdr:cNvPr id="64" name="Рисунок 63">
          <a:extLst>
            <a:ext uri="{FF2B5EF4-FFF2-40B4-BE49-F238E27FC236}">
              <a16:creationId xmlns:a16="http://schemas.microsoft.com/office/drawing/2014/main" xmlns="" id="{00000000-0008-0000-0000-000040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6153150" y="105417693"/>
          <a:ext cx="666751" cy="671141"/>
        </a:xfrm>
        <a:prstGeom prst="rect">
          <a:avLst/>
        </a:prstGeom>
      </xdr:spPr>
    </xdr:pic>
    <xdr:clientData/>
  </xdr:twoCellAnchor>
  <xdr:twoCellAnchor editAs="oneCell">
    <xdr:from>
      <xdr:col>2</xdr:col>
      <xdr:colOff>47625</xdr:colOff>
      <xdr:row>176</xdr:row>
      <xdr:rowOff>117607</xdr:rowOff>
    </xdr:from>
    <xdr:to>
      <xdr:col>2</xdr:col>
      <xdr:colOff>904874</xdr:colOff>
      <xdr:row>178</xdr:row>
      <xdr:rowOff>49926</xdr:rowOff>
    </xdr:to>
    <xdr:pic>
      <xdr:nvPicPr>
        <xdr:cNvPr id="526" name="Рисунок 525">
          <a:extLst>
            <a:ext uri="{FF2B5EF4-FFF2-40B4-BE49-F238E27FC236}">
              <a16:creationId xmlns:a16="http://schemas.microsoft.com/office/drawing/2014/main" xmlns="" id="{00000000-0008-0000-0000-00000E02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6067425" y="106845232"/>
          <a:ext cx="857249" cy="799094"/>
        </a:xfrm>
        <a:prstGeom prst="rect">
          <a:avLst/>
        </a:prstGeom>
      </xdr:spPr>
    </xdr:pic>
    <xdr:clientData/>
  </xdr:twoCellAnchor>
  <xdr:twoCellAnchor editAs="oneCell">
    <xdr:from>
      <xdr:col>2</xdr:col>
      <xdr:colOff>38101</xdr:colOff>
      <xdr:row>177</xdr:row>
      <xdr:rowOff>509876</xdr:rowOff>
    </xdr:from>
    <xdr:to>
      <xdr:col>2</xdr:col>
      <xdr:colOff>885827</xdr:colOff>
      <xdr:row>179</xdr:row>
      <xdr:rowOff>105305</xdr:rowOff>
    </xdr:to>
    <xdr:pic>
      <xdr:nvPicPr>
        <xdr:cNvPr id="527" name="Рисунок 526">
          <a:extLst>
            <a:ext uri="{FF2B5EF4-FFF2-40B4-BE49-F238E27FC236}">
              <a16:creationId xmlns:a16="http://schemas.microsoft.com/office/drawing/2014/main" xmlns="" id="{00000000-0008-0000-0000-00000F02000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6057901" y="107475626"/>
          <a:ext cx="847726" cy="852729"/>
        </a:xfrm>
        <a:prstGeom prst="rect">
          <a:avLst/>
        </a:prstGeom>
      </xdr:spPr>
    </xdr:pic>
    <xdr:clientData/>
  </xdr:twoCellAnchor>
  <xdr:twoCellAnchor editAs="oneCell">
    <xdr:from>
      <xdr:col>2</xdr:col>
      <xdr:colOff>38100</xdr:colOff>
      <xdr:row>179</xdr:row>
      <xdr:rowOff>38100</xdr:rowOff>
    </xdr:from>
    <xdr:to>
      <xdr:col>2</xdr:col>
      <xdr:colOff>866775</xdr:colOff>
      <xdr:row>179</xdr:row>
      <xdr:rowOff>600075</xdr:rowOff>
    </xdr:to>
    <xdr:pic>
      <xdr:nvPicPr>
        <xdr:cNvPr id="528" name="Рисунок 527">
          <a:extLst>
            <a:ext uri="{FF2B5EF4-FFF2-40B4-BE49-F238E27FC236}">
              <a16:creationId xmlns:a16="http://schemas.microsoft.com/office/drawing/2014/main" xmlns="" id="{00000000-0008-0000-0000-000010020000}"/>
            </a:ext>
          </a:extLst>
        </xdr:cNvPr>
        <xdr:cNvPicPr>
          <a:picLocks noChangeAspect="1"/>
        </xdr:cNvPicPr>
      </xdr:nvPicPr>
      <xdr:blipFill rotWithShape="1">
        <a:blip xmlns:r="http://schemas.openxmlformats.org/officeDocument/2006/relationships" r:embed="rId96" cstate="print">
          <a:extLst>
            <a:ext uri="{28A0092B-C50C-407E-A947-70E740481C1C}">
              <a14:useLocalDpi xmlns:a14="http://schemas.microsoft.com/office/drawing/2010/main" val="0"/>
            </a:ext>
          </a:extLst>
        </a:blip>
        <a:srcRect l="-8656" t="18703" r="426" b="19803"/>
        <a:stretch/>
      </xdr:blipFill>
      <xdr:spPr>
        <a:xfrm>
          <a:off x="6057900" y="108261150"/>
          <a:ext cx="828675" cy="561975"/>
        </a:xfrm>
        <a:prstGeom prst="rect">
          <a:avLst/>
        </a:prstGeom>
      </xdr:spPr>
    </xdr:pic>
    <xdr:clientData/>
  </xdr:twoCellAnchor>
  <xdr:twoCellAnchor editAs="oneCell">
    <xdr:from>
      <xdr:col>2</xdr:col>
      <xdr:colOff>117432</xdr:colOff>
      <xdr:row>180</xdr:row>
      <xdr:rowOff>78288</xdr:rowOff>
    </xdr:from>
    <xdr:to>
      <xdr:col>2</xdr:col>
      <xdr:colOff>848289</xdr:colOff>
      <xdr:row>180</xdr:row>
      <xdr:rowOff>526137</xdr:rowOff>
    </xdr:to>
    <xdr:pic>
      <xdr:nvPicPr>
        <xdr:cNvPr id="529" name="Рисунок 528">
          <a:extLst>
            <a:ext uri="{FF2B5EF4-FFF2-40B4-BE49-F238E27FC236}">
              <a16:creationId xmlns:a16="http://schemas.microsoft.com/office/drawing/2014/main" xmlns="" id="{00000000-0008-0000-0000-000011020000}"/>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6106439" y="117392363"/>
          <a:ext cx="730857" cy="447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100861</xdr:colOff>
      <xdr:row>181</xdr:row>
      <xdr:rowOff>593160</xdr:rowOff>
    </xdr:from>
    <xdr:to>
      <xdr:col>2</xdr:col>
      <xdr:colOff>840420</xdr:colOff>
      <xdr:row>183</xdr:row>
      <xdr:rowOff>80116</xdr:rowOff>
    </xdr:to>
    <xdr:pic>
      <xdr:nvPicPr>
        <xdr:cNvPr id="530" name="Рисунок 529">
          <a:extLst>
            <a:ext uri="{FF2B5EF4-FFF2-40B4-BE49-F238E27FC236}">
              <a16:creationId xmlns:a16="http://schemas.microsoft.com/office/drawing/2014/main" xmlns="" id="{00000000-0008-0000-0000-00001202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6120661" y="114474060"/>
          <a:ext cx="739559" cy="744256"/>
        </a:xfrm>
        <a:prstGeom prst="rect">
          <a:avLst/>
        </a:prstGeom>
      </xdr:spPr>
    </xdr:pic>
    <xdr:clientData/>
  </xdr:twoCellAnchor>
  <xdr:twoCellAnchor editAs="oneCell">
    <xdr:from>
      <xdr:col>2</xdr:col>
      <xdr:colOff>91336</xdr:colOff>
      <xdr:row>182</xdr:row>
      <xdr:rowOff>561061</xdr:rowOff>
    </xdr:from>
    <xdr:to>
      <xdr:col>2</xdr:col>
      <xdr:colOff>856991</xdr:colOff>
      <xdr:row>184</xdr:row>
      <xdr:rowOff>74114</xdr:rowOff>
    </xdr:to>
    <xdr:pic>
      <xdr:nvPicPr>
        <xdr:cNvPr id="531" name="Рисунок 530">
          <a:extLst>
            <a:ext uri="{FF2B5EF4-FFF2-40B4-BE49-F238E27FC236}">
              <a16:creationId xmlns:a16="http://schemas.microsoft.com/office/drawing/2014/main" xmlns="" id="{00000000-0008-0000-0000-00001302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6080343" y="118501438"/>
          <a:ext cx="765655" cy="765655"/>
        </a:xfrm>
        <a:prstGeom prst="rect">
          <a:avLst/>
        </a:prstGeom>
      </xdr:spPr>
    </xdr:pic>
    <xdr:clientData/>
  </xdr:twoCellAnchor>
  <xdr:twoCellAnchor editAs="oneCell">
    <xdr:from>
      <xdr:col>2</xdr:col>
      <xdr:colOff>143527</xdr:colOff>
      <xdr:row>189</xdr:row>
      <xdr:rowOff>600206</xdr:rowOff>
    </xdr:from>
    <xdr:to>
      <xdr:col>2</xdr:col>
      <xdr:colOff>848115</xdr:colOff>
      <xdr:row>191</xdr:row>
      <xdr:rowOff>52191</xdr:rowOff>
    </xdr:to>
    <xdr:pic>
      <xdr:nvPicPr>
        <xdr:cNvPr id="532" name="Рисунок 531">
          <a:extLst>
            <a:ext uri="{FF2B5EF4-FFF2-40B4-BE49-F238E27FC236}">
              <a16:creationId xmlns:a16="http://schemas.microsoft.com/office/drawing/2014/main" xmlns="" id="{00000000-0008-0000-0000-00001402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6132534" y="122924692"/>
          <a:ext cx="704588" cy="704588"/>
        </a:xfrm>
        <a:prstGeom prst="rect">
          <a:avLst/>
        </a:prstGeom>
      </xdr:spPr>
    </xdr:pic>
    <xdr:clientData/>
  </xdr:twoCellAnchor>
  <xdr:twoCellAnchor editAs="oneCell">
    <xdr:from>
      <xdr:col>2</xdr:col>
      <xdr:colOff>117432</xdr:colOff>
      <xdr:row>186</xdr:row>
      <xdr:rowOff>288360</xdr:rowOff>
    </xdr:from>
    <xdr:to>
      <xdr:col>2</xdr:col>
      <xdr:colOff>856988</xdr:colOff>
      <xdr:row>188</xdr:row>
      <xdr:rowOff>51538</xdr:rowOff>
    </xdr:to>
    <xdr:pic>
      <xdr:nvPicPr>
        <xdr:cNvPr id="533" name="Рисунок 532">
          <a:extLst>
            <a:ext uri="{FF2B5EF4-FFF2-40B4-BE49-F238E27FC236}">
              <a16:creationId xmlns:a16="http://schemas.microsoft.com/office/drawing/2014/main" xmlns="" id="{00000000-0008-0000-0000-00001502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6137232" y="111883260"/>
          <a:ext cx="739556" cy="744253"/>
        </a:xfrm>
        <a:prstGeom prst="rect">
          <a:avLst/>
        </a:prstGeom>
      </xdr:spPr>
    </xdr:pic>
    <xdr:clientData/>
  </xdr:twoCellAnchor>
  <xdr:twoCellAnchor editAs="oneCell">
    <xdr:from>
      <xdr:col>2</xdr:col>
      <xdr:colOff>104384</xdr:colOff>
      <xdr:row>187</xdr:row>
      <xdr:rowOff>574109</xdr:rowOff>
    </xdr:from>
    <xdr:to>
      <xdr:col>2</xdr:col>
      <xdr:colOff>843942</xdr:colOff>
      <xdr:row>189</xdr:row>
      <xdr:rowOff>61065</xdr:rowOff>
    </xdr:to>
    <xdr:pic>
      <xdr:nvPicPr>
        <xdr:cNvPr id="534" name="Рисунок 533">
          <a:extLst>
            <a:ext uri="{FF2B5EF4-FFF2-40B4-BE49-F238E27FC236}">
              <a16:creationId xmlns:a16="http://schemas.microsoft.com/office/drawing/2014/main" xmlns="" id="{00000000-0008-0000-0000-00001602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6093391" y="121645993"/>
          <a:ext cx="739558" cy="739558"/>
        </a:xfrm>
        <a:prstGeom prst="rect">
          <a:avLst/>
        </a:prstGeom>
      </xdr:spPr>
    </xdr:pic>
    <xdr:clientData/>
  </xdr:twoCellAnchor>
  <xdr:twoCellAnchor editAs="oneCell">
    <xdr:from>
      <xdr:col>2</xdr:col>
      <xdr:colOff>117432</xdr:colOff>
      <xdr:row>188</xdr:row>
      <xdr:rowOff>574109</xdr:rowOff>
    </xdr:from>
    <xdr:to>
      <xdr:col>2</xdr:col>
      <xdr:colOff>835068</xdr:colOff>
      <xdr:row>190</xdr:row>
      <xdr:rowOff>39142</xdr:rowOff>
    </xdr:to>
    <xdr:pic>
      <xdr:nvPicPr>
        <xdr:cNvPr id="535" name="Рисунок 534">
          <a:extLst>
            <a:ext uri="{FF2B5EF4-FFF2-40B4-BE49-F238E27FC236}">
              <a16:creationId xmlns:a16="http://schemas.microsoft.com/office/drawing/2014/main" xmlns="" id="{00000000-0008-0000-0000-000017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6106439" y="122272294"/>
          <a:ext cx="717636" cy="717636"/>
        </a:xfrm>
        <a:prstGeom prst="rect">
          <a:avLst/>
        </a:prstGeom>
      </xdr:spPr>
    </xdr:pic>
    <xdr:clientData/>
  </xdr:twoCellAnchor>
  <xdr:twoCellAnchor editAs="oneCell">
    <xdr:from>
      <xdr:col>2</xdr:col>
      <xdr:colOff>104385</xdr:colOff>
      <xdr:row>191</xdr:row>
      <xdr:rowOff>233688</xdr:rowOff>
    </xdr:from>
    <xdr:to>
      <xdr:col>2</xdr:col>
      <xdr:colOff>865977</xdr:colOff>
      <xdr:row>193</xdr:row>
      <xdr:rowOff>76052</xdr:rowOff>
    </xdr:to>
    <xdr:pic>
      <xdr:nvPicPr>
        <xdr:cNvPr id="65" name="Рисунок 64">
          <a:extLst>
            <a:ext uri="{FF2B5EF4-FFF2-40B4-BE49-F238E27FC236}">
              <a16:creationId xmlns:a16="http://schemas.microsoft.com/office/drawing/2014/main" xmlns="" id="{00000000-0008-0000-0000-000041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6124185" y="114695613"/>
          <a:ext cx="761592" cy="766289"/>
        </a:xfrm>
        <a:prstGeom prst="rect">
          <a:avLst/>
        </a:prstGeom>
      </xdr:spPr>
    </xdr:pic>
    <xdr:clientData/>
  </xdr:twoCellAnchor>
  <xdr:twoCellAnchor editAs="oneCell">
    <xdr:from>
      <xdr:col>2</xdr:col>
      <xdr:colOff>91335</xdr:colOff>
      <xdr:row>192</xdr:row>
      <xdr:rowOff>513682</xdr:rowOff>
    </xdr:from>
    <xdr:to>
      <xdr:col>2</xdr:col>
      <xdr:colOff>900308</xdr:colOff>
      <xdr:row>194</xdr:row>
      <xdr:rowOff>70052</xdr:rowOff>
    </xdr:to>
    <xdr:pic>
      <xdr:nvPicPr>
        <xdr:cNvPr id="66" name="Рисунок 65">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6080342" y="124717072"/>
          <a:ext cx="808973" cy="808973"/>
        </a:xfrm>
        <a:prstGeom prst="rect">
          <a:avLst/>
        </a:prstGeom>
      </xdr:spPr>
    </xdr:pic>
    <xdr:clientData/>
  </xdr:twoCellAnchor>
  <xdr:twoCellAnchor editAs="oneCell">
    <xdr:from>
      <xdr:col>2</xdr:col>
      <xdr:colOff>117432</xdr:colOff>
      <xdr:row>193</xdr:row>
      <xdr:rowOff>574110</xdr:rowOff>
    </xdr:from>
    <xdr:to>
      <xdr:col>2</xdr:col>
      <xdr:colOff>856991</xdr:colOff>
      <xdr:row>195</xdr:row>
      <xdr:rowOff>61066</xdr:rowOff>
    </xdr:to>
    <xdr:pic>
      <xdr:nvPicPr>
        <xdr:cNvPr id="536" name="Рисунок 535">
          <a:extLst>
            <a:ext uri="{FF2B5EF4-FFF2-40B4-BE49-F238E27FC236}">
              <a16:creationId xmlns:a16="http://schemas.microsoft.com/office/drawing/2014/main" xmlns="" id="{00000000-0008-0000-0000-00001802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6106439" y="125403802"/>
          <a:ext cx="739559" cy="739559"/>
        </a:xfrm>
        <a:prstGeom prst="rect">
          <a:avLst/>
        </a:prstGeom>
      </xdr:spPr>
    </xdr:pic>
    <xdr:clientData/>
  </xdr:twoCellAnchor>
  <xdr:twoCellAnchor editAs="oneCell">
    <xdr:from>
      <xdr:col>2</xdr:col>
      <xdr:colOff>117431</xdr:colOff>
      <xdr:row>194</xdr:row>
      <xdr:rowOff>561063</xdr:rowOff>
    </xdr:from>
    <xdr:to>
      <xdr:col>2</xdr:col>
      <xdr:colOff>883086</xdr:colOff>
      <xdr:row>196</xdr:row>
      <xdr:rowOff>74115</xdr:rowOff>
    </xdr:to>
    <xdr:pic>
      <xdr:nvPicPr>
        <xdr:cNvPr id="537" name="Рисунок 536">
          <a:extLst>
            <a:ext uri="{FF2B5EF4-FFF2-40B4-BE49-F238E27FC236}">
              <a16:creationId xmlns:a16="http://schemas.microsoft.com/office/drawing/2014/main" xmlns="" id="{00000000-0008-0000-0000-00001902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6106438" y="126017056"/>
          <a:ext cx="765655" cy="765655"/>
        </a:xfrm>
        <a:prstGeom prst="rect">
          <a:avLst/>
        </a:prstGeom>
      </xdr:spPr>
    </xdr:pic>
    <xdr:clientData/>
  </xdr:twoCellAnchor>
  <xdr:twoCellAnchor editAs="oneCell">
    <xdr:from>
      <xdr:col>2</xdr:col>
      <xdr:colOff>78288</xdr:colOff>
      <xdr:row>196</xdr:row>
      <xdr:rowOff>173015</xdr:rowOff>
    </xdr:from>
    <xdr:to>
      <xdr:col>2</xdr:col>
      <xdr:colOff>887260</xdr:colOff>
      <xdr:row>198</xdr:row>
      <xdr:rowOff>91334</xdr:rowOff>
    </xdr:to>
    <xdr:pic>
      <xdr:nvPicPr>
        <xdr:cNvPr id="538" name="Рисунок 537">
          <a:extLst>
            <a:ext uri="{FF2B5EF4-FFF2-40B4-BE49-F238E27FC236}">
              <a16:creationId xmlns:a16="http://schemas.microsoft.com/office/drawing/2014/main" xmlns="" id="{00000000-0008-0000-0000-00001A02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6098088" y="117444815"/>
          <a:ext cx="808972" cy="813669"/>
        </a:xfrm>
        <a:prstGeom prst="rect">
          <a:avLst/>
        </a:prstGeom>
      </xdr:spPr>
    </xdr:pic>
    <xdr:clientData/>
  </xdr:twoCellAnchor>
  <xdr:twoCellAnchor editAs="oneCell">
    <xdr:from>
      <xdr:col>2</xdr:col>
      <xdr:colOff>39144</xdr:colOff>
      <xdr:row>197</xdr:row>
      <xdr:rowOff>508871</xdr:rowOff>
    </xdr:from>
    <xdr:to>
      <xdr:col>2</xdr:col>
      <xdr:colOff>909180</xdr:colOff>
      <xdr:row>199</xdr:row>
      <xdr:rowOff>126304</xdr:rowOff>
    </xdr:to>
    <xdr:pic>
      <xdr:nvPicPr>
        <xdr:cNvPr id="539" name="Рисунок 538">
          <a:extLst>
            <a:ext uri="{FF2B5EF4-FFF2-40B4-BE49-F238E27FC236}">
              <a16:creationId xmlns:a16="http://schemas.microsoft.com/office/drawing/2014/main" xmlns="" id="{00000000-0008-0000-0000-00001B02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6028151" y="127843768"/>
          <a:ext cx="870036" cy="870036"/>
        </a:xfrm>
        <a:prstGeom prst="rect">
          <a:avLst/>
        </a:prstGeom>
      </xdr:spPr>
    </xdr:pic>
    <xdr:clientData/>
  </xdr:twoCellAnchor>
  <xdr:twoCellAnchor editAs="oneCell">
    <xdr:from>
      <xdr:col>2</xdr:col>
      <xdr:colOff>39144</xdr:colOff>
      <xdr:row>198</xdr:row>
      <xdr:rowOff>469726</xdr:rowOff>
    </xdr:from>
    <xdr:to>
      <xdr:col>2</xdr:col>
      <xdr:colOff>900308</xdr:colOff>
      <xdr:row>200</xdr:row>
      <xdr:rowOff>78288</xdr:rowOff>
    </xdr:to>
    <xdr:pic>
      <xdr:nvPicPr>
        <xdr:cNvPr id="540" name="Рисунок 539">
          <a:extLst>
            <a:ext uri="{FF2B5EF4-FFF2-40B4-BE49-F238E27FC236}">
              <a16:creationId xmlns:a16="http://schemas.microsoft.com/office/drawing/2014/main" xmlns="" id="{00000000-0008-0000-0000-00001C02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6028151" y="128430925"/>
          <a:ext cx="861164" cy="861164"/>
        </a:xfrm>
        <a:prstGeom prst="rect">
          <a:avLst/>
        </a:prstGeom>
      </xdr:spPr>
    </xdr:pic>
    <xdr:clientData/>
  </xdr:twoCellAnchor>
  <xdr:twoCellAnchor editAs="oneCell">
    <xdr:from>
      <xdr:col>2</xdr:col>
      <xdr:colOff>26096</xdr:colOff>
      <xdr:row>199</xdr:row>
      <xdr:rowOff>443630</xdr:rowOff>
    </xdr:from>
    <xdr:to>
      <xdr:col>3</xdr:col>
      <xdr:colOff>0</xdr:colOff>
      <xdr:row>201</xdr:row>
      <xdr:rowOff>104383</xdr:rowOff>
    </xdr:to>
    <xdr:pic>
      <xdr:nvPicPr>
        <xdr:cNvPr id="541" name="Рисунок 540">
          <a:extLst>
            <a:ext uri="{FF2B5EF4-FFF2-40B4-BE49-F238E27FC236}">
              <a16:creationId xmlns:a16="http://schemas.microsoft.com/office/drawing/2014/main" xmlns="" id="{00000000-0008-0000-0000-00001D02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6015103" y="129031130"/>
          <a:ext cx="913356" cy="913356"/>
        </a:xfrm>
        <a:prstGeom prst="rect">
          <a:avLst/>
        </a:prstGeom>
      </xdr:spPr>
    </xdr:pic>
    <xdr:clientData/>
  </xdr:twoCellAnchor>
  <xdr:twoCellAnchor editAs="oneCell">
    <xdr:from>
      <xdr:col>2</xdr:col>
      <xdr:colOff>78288</xdr:colOff>
      <xdr:row>200</xdr:row>
      <xdr:rowOff>548014</xdr:rowOff>
    </xdr:from>
    <xdr:to>
      <xdr:col>2</xdr:col>
      <xdr:colOff>856987</xdr:colOff>
      <xdr:row>202</xdr:row>
      <xdr:rowOff>74110</xdr:rowOff>
    </xdr:to>
    <xdr:pic>
      <xdr:nvPicPr>
        <xdr:cNvPr id="542" name="Рисунок 541">
          <a:extLst>
            <a:ext uri="{FF2B5EF4-FFF2-40B4-BE49-F238E27FC236}">
              <a16:creationId xmlns:a16="http://schemas.microsoft.com/office/drawing/2014/main" xmlns="" id="{00000000-0008-0000-0000-00001E02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6067295" y="129761815"/>
          <a:ext cx="778699" cy="778699"/>
        </a:xfrm>
        <a:prstGeom prst="rect">
          <a:avLst/>
        </a:prstGeom>
      </xdr:spPr>
    </xdr:pic>
    <xdr:clientData/>
  </xdr:twoCellAnchor>
  <xdr:twoCellAnchor editAs="oneCell">
    <xdr:from>
      <xdr:col>2</xdr:col>
      <xdr:colOff>91335</xdr:colOff>
      <xdr:row>201</xdr:row>
      <xdr:rowOff>561062</xdr:rowOff>
    </xdr:from>
    <xdr:to>
      <xdr:col>2</xdr:col>
      <xdr:colOff>861163</xdr:colOff>
      <xdr:row>203</xdr:row>
      <xdr:rowOff>78288</xdr:rowOff>
    </xdr:to>
    <xdr:pic>
      <xdr:nvPicPr>
        <xdr:cNvPr id="543" name="Рисунок 542">
          <a:extLst>
            <a:ext uri="{FF2B5EF4-FFF2-40B4-BE49-F238E27FC236}">
              <a16:creationId xmlns:a16="http://schemas.microsoft.com/office/drawing/2014/main" xmlns="" id="{00000000-0008-0000-0000-00001F02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6080342" y="130401165"/>
          <a:ext cx="769828" cy="769828"/>
        </a:xfrm>
        <a:prstGeom prst="rect">
          <a:avLst/>
        </a:prstGeom>
      </xdr:spPr>
    </xdr:pic>
    <xdr:clientData/>
  </xdr:twoCellAnchor>
  <xdr:twoCellAnchor editAs="oneCell">
    <xdr:from>
      <xdr:col>2</xdr:col>
      <xdr:colOff>78288</xdr:colOff>
      <xdr:row>202</xdr:row>
      <xdr:rowOff>534965</xdr:rowOff>
    </xdr:from>
    <xdr:to>
      <xdr:col>2</xdr:col>
      <xdr:colOff>883084</xdr:colOff>
      <xdr:row>204</xdr:row>
      <xdr:rowOff>87158</xdr:rowOff>
    </xdr:to>
    <xdr:pic>
      <xdr:nvPicPr>
        <xdr:cNvPr id="544" name="Рисунок 543">
          <a:extLst>
            <a:ext uri="{FF2B5EF4-FFF2-40B4-BE49-F238E27FC236}">
              <a16:creationId xmlns:a16="http://schemas.microsoft.com/office/drawing/2014/main" xmlns="" id="{00000000-0008-0000-0000-00002002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6067295" y="131001369"/>
          <a:ext cx="804796" cy="804796"/>
        </a:xfrm>
        <a:prstGeom prst="rect">
          <a:avLst/>
        </a:prstGeom>
      </xdr:spPr>
    </xdr:pic>
    <xdr:clientData/>
  </xdr:twoCellAnchor>
  <xdr:twoCellAnchor editAs="oneCell">
    <xdr:from>
      <xdr:col>2</xdr:col>
      <xdr:colOff>91336</xdr:colOff>
      <xdr:row>204</xdr:row>
      <xdr:rowOff>587157</xdr:rowOff>
    </xdr:from>
    <xdr:to>
      <xdr:col>2</xdr:col>
      <xdr:colOff>874212</xdr:colOff>
      <xdr:row>206</xdr:row>
      <xdr:rowOff>155530</xdr:rowOff>
    </xdr:to>
    <xdr:pic>
      <xdr:nvPicPr>
        <xdr:cNvPr id="545" name="Рисунок 544">
          <a:extLst>
            <a:ext uri="{FF2B5EF4-FFF2-40B4-BE49-F238E27FC236}">
              <a16:creationId xmlns:a16="http://schemas.microsoft.com/office/drawing/2014/main" xmlns="" id="{00000000-0008-0000-0000-00002102000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6080343" y="132306164"/>
          <a:ext cx="782876" cy="782876"/>
        </a:xfrm>
        <a:prstGeom prst="rect">
          <a:avLst/>
        </a:prstGeom>
      </xdr:spPr>
    </xdr:pic>
    <xdr:clientData/>
  </xdr:twoCellAnchor>
  <xdr:twoCellAnchor editAs="oneCell">
    <xdr:from>
      <xdr:col>2</xdr:col>
      <xdr:colOff>130480</xdr:colOff>
      <xdr:row>205</xdr:row>
      <xdr:rowOff>587158</xdr:rowOff>
    </xdr:from>
    <xdr:to>
      <xdr:col>2</xdr:col>
      <xdr:colOff>883086</xdr:colOff>
      <xdr:row>207</xdr:row>
      <xdr:rowOff>87161</xdr:rowOff>
    </xdr:to>
    <xdr:pic>
      <xdr:nvPicPr>
        <xdr:cNvPr id="546" name="Рисунок 545">
          <a:extLst>
            <a:ext uri="{FF2B5EF4-FFF2-40B4-BE49-F238E27FC236}">
              <a16:creationId xmlns:a16="http://schemas.microsoft.com/office/drawing/2014/main" xmlns="" id="{00000000-0008-0000-0000-000022020000}"/>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6119487" y="132932466"/>
          <a:ext cx="752606" cy="752606"/>
        </a:xfrm>
        <a:prstGeom prst="rect">
          <a:avLst/>
        </a:prstGeom>
      </xdr:spPr>
    </xdr:pic>
    <xdr:clientData/>
  </xdr:twoCellAnchor>
  <xdr:twoCellAnchor editAs="oneCell">
    <xdr:from>
      <xdr:col>2</xdr:col>
      <xdr:colOff>117432</xdr:colOff>
      <xdr:row>206</xdr:row>
      <xdr:rowOff>600205</xdr:rowOff>
    </xdr:from>
    <xdr:to>
      <xdr:col>2</xdr:col>
      <xdr:colOff>887258</xdr:colOff>
      <xdr:row>208</xdr:row>
      <xdr:rowOff>117429</xdr:rowOff>
    </xdr:to>
    <xdr:pic>
      <xdr:nvPicPr>
        <xdr:cNvPr id="547" name="Рисунок 546">
          <a:extLst>
            <a:ext uri="{FF2B5EF4-FFF2-40B4-BE49-F238E27FC236}">
              <a16:creationId xmlns:a16="http://schemas.microsoft.com/office/drawing/2014/main" xmlns="" id="{00000000-0008-0000-0000-00002302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6106439" y="133571815"/>
          <a:ext cx="769826" cy="769826"/>
        </a:xfrm>
        <a:prstGeom prst="rect">
          <a:avLst/>
        </a:prstGeom>
      </xdr:spPr>
    </xdr:pic>
    <xdr:clientData/>
  </xdr:twoCellAnchor>
  <xdr:twoCellAnchor editAs="oneCell">
    <xdr:from>
      <xdr:col>2</xdr:col>
      <xdr:colOff>143529</xdr:colOff>
      <xdr:row>207</xdr:row>
      <xdr:rowOff>587158</xdr:rowOff>
    </xdr:from>
    <xdr:to>
      <xdr:col>2</xdr:col>
      <xdr:colOff>848119</xdr:colOff>
      <xdr:row>209</xdr:row>
      <xdr:rowOff>39145</xdr:rowOff>
    </xdr:to>
    <xdr:pic>
      <xdr:nvPicPr>
        <xdr:cNvPr id="548" name="Рисунок 547">
          <a:extLst>
            <a:ext uri="{FF2B5EF4-FFF2-40B4-BE49-F238E27FC236}">
              <a16:creationId xmlns:a16="http://schemas.microsoft.com/office/drawing/2014/main" xmlns="" id="{00000000-0008-0000-0000-00002402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6132536" y="134185069"/>
          <a:ext cx="704590" cy="704590"/>
        </a:xfrm>
        <a:prstGeom prst="rect">
          <a:avLst/>
        </a:prstGeom>
      </xdr:spPr>
    </xdr:pic>
    <xdr:clientData/>
  </xdr:twoCellAnchor>
  <xdr:twoCellAnchor editAs="oneCell">
    <xdr:from>
      <xdr:col>2</xdr:col>
      <xdr:colOff>169624</xdr:colOff>
      <xdr:row>208</xdr:row>
      <xdr:rowOff>587158</xdr:rowOff>
    </xdr:from>
    <xdr:to>
      <xdr:col>2</xdr:col>
      <xdr:colOff>843941</xdr:colOff>
      <xdr:row>210</xdr:row>
      <xdr:rowOff>8872</xdr:rowOff>
    </xdr:to>
    <xdr:pic>
      <xdr:nvPicPr>
        <xdr:cNvPr id="549" name="Рисунок 548">
          <a:extLst>
            <a:ext uri="{FF2B5EF4-FFF2-40B4-BE49-F238E27FC236}">
              <a16:creationId xmlns:a16="http://schemas.microsoft.com/office/drawing/2014/main" xmlns="" id="{00000000-0008-0000-0000-00002502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6158631" y="134811370"/>
          <a:ext cx="674317" cy="674317"/>
        </a:xfrm>
        <a:prstGeom prst="rect">
          <a:avLst/>
        </a:prstGeom>
      </xdr:spPr>
    </xdr:pic>
    <xdr:clientData/>
  </xdr:twoCellAnchor>
  <xdr:twoCellAnchor editAs="oneCell">
    <xdr:from>
      <xdr:col>2</xdr:col>
      <xdr:colOff>130479</xdr:colOff>
      <xdr:row>209</xdr:row>
      <xdr:rowOff>574110</xdr:rowOff>
    </xdr:from>
    <xdr:to>
      <xdr:col>2</xdr:col>
      <xdr:colOff>848116</xdr:colOff>
      <xdr:row>211</xdr:row>
      <xdr:rowOff>39145</xdr:rowOff>
    </xdr:to>
    <xdr:pic>
      <xdr:nvPicPr>
        <xdr:cNvPr id="550" name="Рисунок 549">
          <a:extLst>
            <a:ext uri="{FF2B5EF4-FFF2-40B4-BE49-F238E27FC236}">
              <a16:creationId xmlns:a16="http://schemas.microsoft.com/office/drawing/2014/main" xmlns="" id="{00000000-0008-0000-0000-00002602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6119486" y="135424624"/>
          <a:ext cx="717637" cy="717637"/>
        </a:xfrm>
        <a:prstGeom prst="rect">
          <a:avLst/>
        </a:prstGeom>
      </xdr:spPr>
    </xdr:pic>
    <xdr:clientData/>
  </xdr:twoCellAnchor>
  <xdr:twoCellAnchor editAs="oneCell">
    <xdr:from>
      <xdr:col>2</xdr:col>
      <xdr:colOff>39144</xdr:colOff>
      <xdr:row>210</xdr:row>
      <xdr:rowOff>508869</xdr:rowOff>
    </xdr:from>
    <xdr:to>
      <xdr:col>2</xdr:col>
      <xdr:colOff>861163</xdr:colOff>
      <xdr:row>212</xdr:row>
      <xdr:rowOff>78285</xdr:rowOff>
    </xdr:to>
    <xdr:pic>
      <xdr:nvPicPr>
        <xdr:cNvPr id="551" name="Рисунок 550">
          <a:extLst>
            <a:ext uri="{FF2B5EF4-FFF2-40B4-BE49-F238E27FC236}">
              <a16:creationId xmlns:a16="http://schemas.microsoft.com/office/drawing/2014/main" xmlns="" id="{00000000-0008-0000-0000-00002702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6028151" y="135985684"/>
          <a:ext cx="822019" cy="822019"/>
        </a:xfrm>
        <a:prstGeom prst="rect">
          <a:avLst/>
        </a:prstGeom>
        <a:noFill/>
        <a:ln>
          <a:noFill/>
        </a:ln>
      </xdr:spPr>
    </xdr:pic>
    <xdr:clientData/>
  </xdr:twoCellAnchor>
  <xdr:twoCellAnchor editAs="oneCell">
    <xdr:from>
      <xdr:col>2</xdr:col>
      <xdr:colOff>91336</xdr:colOff>
      <xdr:row>211</xdr:row>
      <xdr:rowOff>613254</xdr:rowOff>
    </xdr:from>
    <xdr:to>
      <xdr:col>2</xdr:col>
      <xdr:colOff>906023</xdr:colOff>
      <xdr:row>212</xdr:row>
      <xdr:rowOff>622906</xdr:rowOff>
    </xdr:to>
    <xdr:pic>
      <xdr:nvPicPr>
        <xdr:cNvPr id="552" name="Рисунок 551">
          <a:extLst>
            <a:ext uri="{FF2B5EF4-FFF2-40B4-BE49-F238E27FC236}">
              <a16:creationId xmlns:a16="http://schemas.microsoft.com/office/drawing/2014/main" xmlns="" id="{00000000-0008-0000-0000-000028020000}"/>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bwMode="auto">
        <a:xfrm>
          <a:off x="6080343" y="136716370"/>
          <a:ext cx="814687" cy="635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39144</xdr:colOff>
      <xdr:row>212</xdr:row>
      <xdr:rowOff>469726</xdr:rowOff>
    </xdr:from>
    <xdr:to>
      <xdr:col>2</xdr:col>
      <xdr:colOff>870036</xdr:colOff>
      <xdr:row>214</xdr:row>
      <xdr:rowOff>48015</xdr:rowOff>
    </xdr:to>
    <xdr:pic>
      <xdr:nvPicPr>
        <xdr:cNvPr id="553" name="Рисунок 552">
          <a:extLst>
            <a:ext uri="{FF2B5EF4-FFF2-40B4-BE49-F238E27FC236}">
              <a16:creationId xmlns:a16="http://schemas.microsoft.com/office/drawing/2014/main" xmlns="" id="{00000000-0008-0000-0000-00002902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6028151" y="137199144"/>
          <a:ext cx="830892" cy="830892"/>
        </a:xfrm>
        <a:prstGeom prst="rect">
          <a:avLst/>
        </a:prstGeom>
      </xdr:spPr>
    </xdr:pic>
    <xdr:clientData/>
  </xdr:twoCellAnchor>
  <xdr:twoCellAnchor editAs="oneCell">
    <xdr:from>
      <xdr:col>2</xdr:col>
      <xdr:colOff>78287</xdr:colOff>
      <xdr:row>213</xdr:row>
      <xdr:rowOff>495823</xdr:rowOff>
    </xdr:from>
    <xdr:to>
      <xdr:col>2</xdr:col>
      <xdr:colOff>896132</xdr:colOff>
      <xdr:row>215</xdr:row>
      <xdr:rowOff>61065</xdr:rowOff>
    </xdr:to>
    <xdr:pic>
      <xdr:nvPicPr>
        <xdr:cNvPr id="554" name="Рисунок 553">
          <a:extLst>
            <a:ext uri="{FF2B5EF4-FFF2-40B4-BE49-F238E27FC236}">
              <a16:creationId xmlns:a16="http://schemas.microsoft.com/office/drawing/2014/main" xmlns="" id="{00000000-0008-0000-0000-00002A02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flipH="1">
          <a:off x="6067294" y="137851542"/>
          <a:ext cx="817845" cy="817845"/>
        </a:xfrm>
        <a:prstGeom prst="rect">
          <a:avLst/>
        </a:prstGeom>
      </xdr:spPr>
    </xdr:pic>
    <xdr:clientData/>
  </xdr:twoCellAnchor>
  <xdr:twoCellAnchor editAs="oneCell">
    <xdr:from>
      <xdr:col>2</xdr:col>
      <xdr:colOff>65240</xdr:colOff>
      <xdr:row>214</xdr:row>
      <xdr:rowOff>534965</xdr:rowOff>
    </xdr:from>
    <xdr:to>
      <xdr:col>2</xdr:col>
      <xdr:colOff>856988</xdr:colOff>
      <xdr:row>216</xdr:row>
      <xdr:rowOff>74111</xdr:rowOff>
    </xdr:to>
    <xdr:pic>
      <xdr:nvPicPr>
        <xdr:cNvPr id="555" name="Рисунок 554">
          <a:extLst>
            <a:ext uri="{FF2B5EF4-FFF2-40B4-BE49-F238E27FC236}">
              <a16:creationId xmlns:a16="http://schemas.microsoft.com/office/drawing/2014/main" xmlns="" id="{00000000-0008-0000-0000-00002B02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6054247" y="138516986"/>
          <a:ext cx="791748" cy="791748"/>
        </a:xfrm>
        <a:prstGeom prst="rect">
          <a:avLst/>
        </a:prstGeom>
      </xdr:spPr>
    </xdr:pic>
    <xdr:clientData/>
  </xdr:twoCellAnchor>
  <xdr:twoCellAnchor editAs="oneCell">
    <xdr:from>
      <xdr:col>2</xdr:col>
      <xdr:colOff>52192</xdr:colOff>
      <xdr:row>215</xdr:row>
      <xdr:rowOff>495822</xdr:rowOff>
    </xdr:from>
    <xdr:to>
      <xdr:col>2</xdr:col>
      <xdr:colOff>900307</xdr:colOff>
      <xdr:row>217</xdr:row>
      <xdr:rowOff>91334</xdr:rowOff>
    </xdr:to>
    <xdr:pic>
      <xdr:nvPicPr>
        <xdr:cNvPr id="556" name="Рисунок 555">
          <a:extLst>
            <a:ext uri="{FF2B5EF4-FFF2-40B4-BE49-F238E27FC236}">
              <a16:creationId xmlns:a16="http://schemas.microsoft.com/office/drawing/2014/main" xmlns="" id="{00000000-0008-0000-0000-00002C02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6041199" y="139104144"/>
          <a:ext cx="848115" cy="848115"/>
        </a:xfrm>
        <a:prstGeom prst="rect">
          <a:avLst/>
        </a:prstGeom>
      </xdr:spPr>
    </xdr:pic>
    <xdr:clientData/>
  </xdr:twoCellAnchor>
  <xdr:twoCellAnchor editAs="oneCell">
    <xdr:from>
      <xdr:col>2</xdr:col>
      <xdr:colOff>52192</xdr:colOff>
      <xdr:row>216</xdr:row>
      <xdr:rowOff>534966</xdr:rowOff>
    </xdr:from>
    <xdr:to>
      <xdr:col>2</xdr:col>
      <xdr:colOff>906358</xdr:colOff>
      <xdr:row>218</xdr:row>
      <xdr:rowOff>104385</xdr:rowOff>
    </xdr:to>
    <xdr:pic>
      <xdr:nvPicPr>
        <xdr:cNvPr id="557" name="Рисунок 556">
          <a:extLst>
            <a:ext uri="{FF2B5EF4-FFF2-40B4-BE49-F238E27FC236}">
              <a16:creationId xmlns:a16="http://schemas.microsoft.com/office/drawing/2014/main" xmlns="" id="{00000000-0008-0000-0000-00002D020000}"/>
            </a:ext>
          </a:extLst>
        </xdr:cNvPr>
        <xdr:cNvPicPr>
          <a:picLocks noChangeAspect="1" noChangeArrowheads="1"/>
        </xdr:cNvPicPr>
      </xdr:nvPicPr>
      <xdr:blipFill>
        <a:blip xmlns:r="http://schemas.openxmlformats.org/officeDocument/2006/relationships" r:embed="rId122" cstate="print">
          <a:extLst>
            <a:ext uri="{BEBA8EAE-BF5A-486C-A8C5-ECC9F3942E4B}">
              <a14:imgProps xmlns:a14="http://schemas.microsoft.com/office/drawing/2010/main">
                <a14:imgLayer r:embed="rId123">
                  <a14:imgEffect>
                    <a14:backgroundRemoval t="0" b="100000" l="0" r="100000">
                      <a14:foregroundMark x1="9078" y1="38019" x2="9078" y2="38019"/>
                      <a14:foregroundMark x1="7553" y1="51202" x2="7553" y2="51202"/>
                      <a14:foregroundMark x1="7771" y1="53387" x2="7771" y2="53387"/>
                      <a14:foregroundMark x1="7698" y1="55280" x2="7698" y2="55280"/>
                      <a14:foregroundMark x1="7843" y1="57247" x2="7843" y2="57247"/>
                      <a14:foregroundMark x1="7480" y1="58412" x2="7480" y2="58412"/>
                      <a14:foregroundMark x1="89688" y1="40932" x2="89688" y2="40932"/>
                      <a14:foregroundMark x1="93682" y1="38747" x2="93682" y2="38747"/>
                      <a14:foregroundMark x1="92520" y1="36344" x2="92520" y2="36344"/>
                      <a14:foregroundMark x1="61874" y1="75674" x2="61874" y2="75674"/>
                      <a14:foregroundMark x1="63762" y1="78296" x2="63762" y2="78296"/>
                      <a14:foregroundMark x1="7625" y1="58849" x2="7625" y2="58849"/>
                      <a14:foregroundMark x1="7553" y1="59505" x2="7553" y2="59505"/>
                    </a14:backgroundRemoval>
                  </a14:imgEffect>
                </a14:imgLayer>
              </a14:imgProps>
            </a:ext>
            <a:ext uri="{28A0092B-C50C-407E-A947-70E740481C1C}">
              <a14:useLocalDpi xmlns:a14="http://schemas.microsoft.com/office/drawing/2010/main" val="0"/>
            </a:ext>
          </a:extLst>
        </a:blip>
        <a:srcRect/>
        <a:stretch>
          <a:fillRect/>
        </a:stretch>
      </xdr:blipFill>
      <xdr:spPr bwMode="auto">
        <a:xfrm>
          <a:off x="6041199" y="139769589"/>
          <a:ext cx="854166" cy="822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39144</xdr:colOff>
      <xdr:row>217</xdr:row>
      <xdr:rowOff>456678</xdr:rowOff>
    </xdr:from>
    <xdr:to>
      <xdr:col>2</xdr:col>
      <xdr:colOff>926404</xdr:colOff>
      <xdr:row>219</xdr:row>
      <xdr:rowOff>91336</xdr:rowOff>
    </xdr:to>
    <xdr:pic>
      <xdr:nvPicPr>
        <xdr:cNvPr id="558" name="Рисунок 557">
          <a:extLst>
            <a:ext uri="{FF2B5EF4-FFF2-40B4-BE49-F238E27FC236}">
              <a16:creationId xmlns:a16="http://schemas.microsoft.com/office/drawing/2014/main" xmlns="" id="{00000000-0008-0000-0000-00002E02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6028151" y="140317603"/>
          <a:ext cx="887260" cy="887260"/>
        </a:xfrm>
        <a:prstGeom prst="rect">
          <a:avLst/>
        </a:prstGeom>
      </xdr:spPr>
    </xdr:pic>
    <xdr:clientData/>
  </xdr:twoCellAnchor>
  <xdr:twoCellAnchor editAs="oneCell">
    <xdr:from>
      <xdr:col>2</xdr:col>
      <xdr:colOff>13048</xdr:colOff>
      <xdr:row>218</xdr:row>
      <xdr:rowOff>430582</xdr:rowOff>
    </xdr:from>
    <xdr:to>
      <xdr:col>3</xdr:col>
      <xdr:colOff>1</xdr:colOff>
      <xdr:row>220</xdr:row>
      <xdr:rowOff>104384</xdr:rowOff>
    </xdr:to>
    <xdr:pic>
      <xdr:nvPicPr>
        <xdr:cNvPr id="559" name="Рисунок 558">
          <a:extLst>
            <a:ext uri="{FF2B5EF4-FFF2-40B4-BE49-F238E27FC236}">
              <a16:creationId xmlns:a16="http://schemas.microsoft.com/office/drawing/2014/main" xmlns="" id="{00000000-0008-0000-0000-00002F02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6002055" y="140917808"/>
          <a:ext cx="926405" cy="926405"/>
        </a:xfrm>
        <a:prstGeom prst="rect">
          <a:avLst/>
        </a:prstGeom>
      </xdr:spPr>
    </xdr:pic>
    <xdr:clientData/>
  </xdr:twoCellAnchor>
  <xdr:twoCellAnchor editAs="oneCell">
    <xdr:from>
      <xdr:col>2</xdr:col>
      <xdr:colOff>78287</xdr:colOff>
      <xdr:row>219</xdr:row>
      <xdr:rowOff>521918</xdr:rowOff>
    </xdr:from>
    <xdr:to>
      <xdr:col>2</xdr:col>
      <xdr:colOff>861164</xdr:colOff>
      <xdr:row>221</xdr:row>
      <xdr:rowOff>52192</xdr:rowOff>
    </xdr:to>
    <xdr:pic>
      <xdr:nvPicPr>
        <xdr:cNvPr id="560" name="Рисунок 559">
          <a:extLst>
            <a:ext uri="{FF2B5EF4-FFF2-40B4-BE49-F238E27FC236}">
              <a16:creationId xmlns:a16="http://schemas.microsoft.com/office/drawing/2014/main" xmlns="" id="{00000000-0008-0000-0000-00003002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6067294" y="141635445"/>
          <a:ext cx="782877" cy="782877"/>
        </a:xfrm>
        <a:prstGeom prst="rect">
          <a:avLst/>
        </a:prstGeom>
      </xdr:spPr>
    </xdr:pic>
    <xdr:clientData/>
  </xdr:twoCellAnchor>
  <xdr:twoCellAnchor editAs="oneCell">
    <xdr:from>
      <xdr:col>2</xdr:col>
      <xdr:colOff>78288</xdr:colOff>
      <xdr:row>220</xdr:row>
      <xdr:rowOff>495821</xdr:rowOff>
    </xdr:from>
    <xdr:to>
      <xdr:col>2</xdr:col>
      <xdr:colOff>870037</xdr:colOff>
      <xdr:row>222</xdr:row>
      <xdr:rowOff>34967</xdr:rowOff>
    </xdr:to>
    <xdr:pic>
      <xdr:nvPicPr>
        <xdr:cNvPr id="561" name="Рисунок 560">
          <a:extLst>
            <a:ext uri="{FF2B5EF4-FFF2-40B4-BE49-F238E27FC236}">
              <a16:creationId xmlns:a16="http://schemas.microsoft.com/office/drawing/2014/main" xmlns="" id="{00000000-0008-0000-0000-00003102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6067295" y="142235650"/>
          <a:ext cx="791749" cy="791749"/>
        </a:xfrm>
        <a:prstGeom prst="rect">
          <a:avLst/>
        </a:prstGeom>
      </xdr:spPr>
    </xdr:pic>
    <xdr:clientData/>
  </xdr:twoCellAnchor>
  <xdr:twoCellAnchor editAs="oneCell">
    <xdr:from>
      <xdr:col>2</xdr:col>
      <xdr:colOff>39144</xdr:colOff>
      <xdr:row>221</xdr:row>
      <xdr:rowOff>508870</xdr:rowOff>
    </xdr:from>
    <xdr:to>
      <xdr:col>2</xdr:col>
      <xdr:colOff>856987</xdr:colOff>
      <xdr:row>223</xdr:row>
      <xdr:rowOff>74110</xdr:rowOff>
    </xdr:to>
    <xdr:pic>
      <xdr:nvPicPr>
        <xdr:cNvPr id="562" name="Рисунок 561">
          <a:extLst>
            <a:ext uri="{FF2B5EF4-FFF2-40B4-BE49-F238E27FC236}">
              <a16:creationId xmlns:a16="http://schemas.microsoft.com/office/drawing/2014/main" xmlns="" id="{00000000-0008-0000-0000-00003202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6028151" y="142875000"/>
          <a:ext cx="817843" cy="817843"/>
        </a:xfrm>
        <a:prstGeom prst="rect">
          <a:avLst/>
        </a:prstGeom>
      </xdr:spPr>
    </xdr:pic>
    <xdr:clientData/>
  </xdr:twoCellAnchor>
  <xdr:twoCellAnchor editAs="oneCell">
    <xdr:from>
      <xdr:col>2</xdr:col>
      <xdr:colOff>39144</xdr:colOff>
      <xdr:row>222</xdr:row>
      <xdr:rowOff>469726</xdr:rowOff>
    </xdr:from>
    <xdr:to>
      <xdr:col>2</xdr:col>
      <xdr:colOff>896133</xdr:colOff>
      <xdr:row>224</xdr:row>
      <xdr:rowOff>74113</xdr:rowOff>
    </xdr:to>
    <xdr:pic>
      <xdr:nvPicPr>
        <xdr:cNvPr id="563" name="Рисунок 562">
          <a:extLst>
            <a:ext uri="{FF2B5EF4-FFF2-40B4-BE49-F238E27FC236}">
              <a16:creationId xmlns:a16="http://schemas.microsoft.com/office/drawing/2014/main" xmlns="" id="{00000000-0008-0000-0000-00003302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6028151" y="143462158"/>
          <a:ext cx="856989" cy="856989"/>
        </a:xfrm>
        <a:prstGeom prst="rect">
          <a:avLst/>
        </a:prstGeom>
      </xdr:spPr>
    </xdr:pic>
    <xdr:clientData/>
  </xdr:twoCellAnchor>
  <xdr:twoCellAnchor editAs="oneCell">
    <xdr:from>
      <xdr:col>2</xdr:col>
      <xdr:colOff>39145</xdr:colOff>
      <xdr:row>224</xdr:row>
      <xdr:rowOff>211116</xdr:rowOff>
    </xdr:from>
    <xdr:to>
      <xdr:col>2</xdr:col>
      <xdr:colOff>870037</xdr:colOff>
      <xdr:row>226</xdr:row>
      <xdr:rowOff>122780</xdr:rowOff>
    </xdr:to>
    <xdr:pic>
      <xdr:nvPicPr>
        <xdr:cNvPr id="70" name="Рисунок 69">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6058945" y="134380266"/>
          <a:ext cx="830892" cy="835589"/>
        </a:xfrm>
        <a:prstGeom prst="rect">
          <a:avLst/>
        </a:prstGeom>
      </xdr:spPr>
    </xdr:pic>
    <xdr:clientData/>
  </xdr:twoCellAnchor>
  <xdr:twoCellAnchor editAs="oneCell">
    <xdr:from>
      <xdr:col>2</xdr:col>
      <xdr:colOff>13048</xdr:colOff>
      <xdr:row>227</xdr:row>
      <xdr:rowOff>465551</xdr:rowOff>
    </xdr:from>
    <xdr:to>
      <xdr:col>2</xdr:col>
      <xdr:colOff>900308</xdr:colOff>
      <xdr:row>229</xdr:row>
      <xdr:rowOff>100208</xdr:rowOff>
    </xdr:to>
    <xdr:pic>
      <xdr:nvPicPr>
        <xdr:cNvPr id="72" name="Рисунок 71">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6002055" y="146589489"/>
          <a:ext cx="887260" cy="887260"/>
        </a:xfrm>
        <a:prstGeom prst="rect">
          <a:avLst/>
        </a:prstGeom>
      </xdr:spPr>
    </xdr:pic>
    <xdr:clientData/>
  </xdr:twoCellAnchor>
  <xdr:twoCellAnchor editAs="oneCell">
    <xdr:from>
      <xdr:col>2</xdr:col>
      <xdr:colOff>26096</xdr:colOff>
      <xdr:row>226</xdr:row>
      <xdr:rowOff>495822</xdr:rowOff>
    </xdr:from>
    <xdr:to>
      <xdr:col>2</xdr:col>
      <xdr:colOff>909178</xdr:colOff>
      <xdr:row>228</xdr:row>
      <xdr:rowOff>126301</xdr:rowOff>
    </xdr:to>
    <xdr:pic>
      <xdr:nvPicPr>
        <xdr:cNvPr id="75" name="Рисунок 74">
          <a:extLst>
            <a:ext uri="{FF2B5EF4-FFF2-40B4-BE49-F238E27FC236}">
              <a16:creationId xmlns:a16="http://schemas.microsoft.com/office/drawing/2014/main" xmlns="" id="{00000000-0008-0000-0000-00004B00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6015103" y="145993459"/>
          <a:ext cx="883082" cy="883082"/>
        </a:xfrm>
        <a:prstGeom prst="rect">
          <a:avLst/>
        </a:prstGeom>
      </xdr:spPr>
    </xdr:pic>
    <xdr:clientData/>
  </xdr:twoCellAnchor>
  <xdr:twoCellAnchor editAs="oneCell">
    <xdr:from>
      <xdr:col>2</xdr:col>
      <xdr:colOff>39142</xdr:colOff>
      <xdr:row>225</xdr:row>
      <xdr:rowOff>626300</xdr:rowOff>
    </xdr:from>
    <xdr:to>
      <xdr:col>2</xdr:col>
      <xdr:colOff>932971</xdr:colOff>
      <xdr:row>227</xdr:row>
      <xdr:rowOff>24790</xdr:rowOff>
    </xdr:to>
    <xdr:pic>
      <xdr:nvPicPr>
        <xdr:cNvPr id="564" name="Рисунок 563">
          <a:extLst>
            <a:ext uri="{FF2B5EF4-FFF2-40B4-BE49-F238E27FC236}">
              <a16:creationId xmlns:a16="http://schemas.microsoft.com/office/drawing/2014/main" xmlns="" id="{00000000-0008-0000-0000-000034020000}"/>
            </a:ext>
          </a:extLst>
        </xdr:cNvPr>
        <xdr:cNvPicPr>
          <a:picLocks noChangeAspect="1" noChangeArrowheads="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6028149" y="145497636"/>
          <a:ext cx="893829" cy="651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174581</xdr:colOff>
      <xdr:row>234</xdr:row>
      <xdr:rowOff>575934</xdr:rowOff>
    </xdr:from>
    <xdr:to>
      <xdr:col>2</xdr:col>
      <xdr:colOff>892218</xdr:colOff>
      <xdr:row>236</xdr:row>
      <xdr:rowOff>40969</xdr:rowOff>
    </xdr:to>
    <xdr:pic>
      <xdr:nvPicPr>
        <xdr:cNvPr id="78" name="Рисунок 77">
          <a:extLst>
            <a:ext uri="{FF2B5EF4-FFF2-40B4-BE49-F238E27FC236}">
              <a16:creationId xmlns:a16="http://schemas.microsoft.com/office/drawing/2014/main" xmlns="" id="{00000000-0008-0000-0000-00004E000000}"/>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6194381" y="133268709"/>
          <a:ext cx="717637" cy="722335"/>
        </a:xfrm>
        <a:prstGeom prst="rect">
          <a:avLst/>
        </a:prstGeom>
      </xdr:spPr>
    </xdr:pic>
    <xdr:clientData/>
  </xdr:twoCellAnchor>
  <xdr:twoCellAnchor editAs="oneCell">
    <xdr:from>
      <xdr:col>2</xdr:col>
      <xdr:colOff>171059</xdr:colOff>
      <xdr:row>233</xdr:row>
      <xdr:rowOff>561975</xdr:rowOff>
    </xdr:from>
    <xdr:to>
      <xdr:col>2</xdr:col>
      <xdr:colOff>897567</xdr:colOff>
      <xdr:row>235</xdr:row>
      <xdr:rowOff>35880</xdr:rowOff>
    </xdr:to>
    <xdr:pic>
      <xdr:nvPicPr>
        <xdr:cNvPr id="80" name="Рисунок 79">
          <a:extLst>
            <a:ext uri="{FF2B5EF4-FFF2-40B4-BE49-F238E27FC236}">
              <a16:creationId xmlns:a16="http://schemas.microsoft.com/office/drawing/2014/main" xmlns="" id="{00000000-0008-0000-0000-000050000000}"/>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6190859" y="132626100"/>
          <a:ext cx="726508" cy="731205"/>
        </a:xfrm>
        <a:prstGeom prst="rect">
          <a:avLst/>
        </a:prstGeom>
      </xdr:spPr>
    </xdr:pic>
    <xdr:clientData/>
  </xdr:twoCellAnchor>
  <xdr:twoCellAnchor editAs="oneCell">
    <xdr:from>
      <xdr:col>2</xdr:col>
      <xdr:colOff>130480</xdr:colOff>
      <xdr:row>229</xdr:row>
      <xdr:rowOff>613253</xdr:rowOff>
    </xdr:from>
    <xdr:to>
      <xdr:col>2</xdr:col>
      <xdr:colOff>795926</xdr:colOff>
      <xdr:row>231</xdr:row>
      <xdr:rowOff>45146</xdr:rowOff>
    </xdr:to>
    <xdr:pic>
      <xdr:nvPicPr>
        <xdr:cNvPr id="81" name="Рисунок 80">
          <a:extLst>
            <a:ext uri="{FF2B5EF4-FFF2-40B4-BE49-F238E27FC236}">
              <a16:creationId xmlns:a16="http://schemas.microsoft.com/office/drawing/2014/main" xmlns="" id="{00000000-0008-0000-0000-000051000000}"/>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6119487" y="147989794"/>
          <a:ext cx="665446" cy="665446"/>
        </a:xfrm>
        <a:prstGeom prst="rect">
          <a:avLst/>
        </a:prstGeom>
      </xdr:spPr>
    </xdr:pic>
    <xdr:clientData/>
  </xdr:twoCellAnchor>
  <xdr:twoCellAnchor editAs="oneCell">
    <xdr:from>
      <xdr:col>2</xdr:col>
      <xdr:colOff>143528</xdr:colOff>
      <xdr:row>231</xdr:row>
      <xdr:rowOff>0</xdr:rowOff>
    </xdr:from>
    <xdr:to>
      <xdr:col>2</xdr:col>
      <xdr:colOff>791748</xdr:colOff>
      <xdr:row>232</xdr:row>
      <xdr:rowOff>21919</xdr:rowOff>
    </xdr:to>
    <xdr:pic>
      <xdr:nvPicPr>
        <xdr:cNvPr id="83" name="Рисунок 82">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6132535" y="148629144"/>
          <a:ext cx="648220" cy="648220"/>
        </a:xfrm>
        <a:prstGeom prst="rect">
          <a:avLst/>
        </a:prstGeom>
      </xdr:spPr>
    </xdr:pic>
    <xdr:clientData/>
  </xdr:twoCellAnchor>
  <xdr:twoCellAnchor editAs="oneCell">
    <xdr:from>
      <xdr:col>2</xdr:col>
      <xdr:colOff>130479</xdr:colOff>
      <xdr:row>231</xdr:row>
      <xdr:rowOff>613253</xdr:rowOff>
    </xdr:from>
    <xdr:to>
      <xdr:col>2</xdr:col>
      <xdr:colOff>791749</xdr:colOff>
      <xdr:row>233</xdr:row>
      <xdr:rowOff>21920</xdr:rowOff>
    </xdr:to>
    <xdr:pic>
      <xdr:nvPicPr>
        <xdr:cNvPr id="84" name="Рисунок 83">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6119486" y="149242397"/>
          <a:ext cx="661270" cy="661270"/>
        </a:xfrm>
        <a:prstGeom prst="rect">
          <a:avLst/>
        </a:prstGeom>
      </xdr:spPr>
    </xdr:pic>
    <xdr:clientData/>
  </xdr:twoCellAnchor>
  <xdr:twoCellAnchor editAs="oneCell">
    <xdr:from>
      <xdr:col>2</xdr:col>
      <xdr:colOff>156577</xdr:colOff>
      <xdr:row>232</xdr:row>
      <xdr:rowOff>613254</xdr:rowOff>
    </xdr:from>
    <xdr:to>
      <xdr:col>2</xdr:col>
      <xdr:colOff>791749</xdr:colOff>
      <xdr:row>233</xdr:row>
      <xdr:rowOff>622124</xdr:rowOff>
    </xdr:to>
    <xdr:pic>
      <xdr:nvPicPr>
        <xdr:cNvPr id="85" name="Рисунок 84">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6145584" y="149868699"/>
          <a:ext cx="635172" cy="635172"/>
        </a:xfrm>
        <a:prstGeom prst="rect">
          <a:avLst/>
        </a:prstGeom>
      </xdr:spPr>
    </xdr:pic>
    <xdr:clientData/>
  </xdr:twoCellAnchor>
  <xdr:twoCellAnchor editAs="oneCell">
    <xdr:from>
      <xdr:col>2</xdr:col>
      <xdr:colOff>104382</xdr:colOff>
      <xdr:row>235</xdr:row>
      <xdr:rowOff>574108</xdr:rowOff>
    </xdr:from>
    <xdr:to>
      <xdr:col>2</xdr:col>
      <xdr:colOff>856987</xdr:colOff>
      <xdr:row>237</xdr:row>
      <xdr:rowOff>74110</xdr:rowOff>
    </xdr:to>
    <xdr:pic>
      <xdr:nvPicPr>
        <xdr:cNvPr id="88" name="Рисунок 87">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155" cstate="print">
          <a:extLst>
            <a:ext uri="{BEBA8EAE-BF5A-486C-A8C5-ECC9F3942E4B}">
              <a14:imgProps xmlns:a14="http://schemas.microsoft.com/office/drawing/2010/main">
                <a14:imgLayer r:embed="rId156">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093389" y="152961060"/>
          <a:ext cx="752605" cy="752605"/>
        </a:xfrm>
        <a:prstGeom prst="rect">
          <a:avLst/>
        </a:prstGeom>
      </xdr:spPr>
    </xdr:pic>
    <xdr:clientData/>
  </xdr:twoCellAnchor>
  <xdr:twoCellAnchor editAs="oneCell">
    <xdr:from>
      <xdr:col>2</xdr:col>
      <xdr:colOff>52192</xdr:colOff>
      <xdr:row>237</xdr:row>
      <xdr:rowOff>162447</xdr:rowOff>
    </xdr:from>
    <xdr:to>
      <xdr:col>2</xdr:col>
      <xdr:colOff>883085</xdr:colOff>
      <xdr:row>239</xdr:row>
      <xdr:rowOff>112212</xdr:rowOff>
    </xdr:to>
    <xdr:pic>
      <xdr:nvPicPr>
        <xdr:cNvPr id="89" name="Рисунок 88">
          <a:extLst>
            <a:ext uri="{FF2B5EF4-FFF2-40B4-BE49-F238E27FC236}">
              <a16:creationId xmlns:a16="http://schemas.microsoft.com/office/drawing/2014/main" xmlns="" id="{00000000-0008-0000-0000-00005900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6071992" y="143046972"/>
          <a:ext cx="830893" cy="835590"/>
        </a:xfrm>
        <a:prstGeom prst="rect">
          <a:avLst/>
        </a:prstGeom>
      </xdr:spPr>
    </xdr:pic>
    <xdr:clientData/>
  </xdr:twoCellAnchor>
  <xdr:twoCellAnchor editAs="oneCell">
    <xdr:from>
      <xdr:col>2</xdr:col>
      <xdr:colOff>65240</xdr:colOff>
      <xdr:row>238</xdr:row>
      <xdr:rowOff>534966</xdr:rowOff>
    </xdr:from>
    <xdr:to>
      <xdr:col>2</xdr:col>
      <xdr:colOff>870037</xdr:colOff>
      <xdr:row>240</xdr:row>
      <xdr:rowOff>87160</xdr:rowOff>
    </xdr:to>
    <xdr:pic>
      <xdr:nvPicPr>
        <xdr:cNvPr id="90" name="Рисунок 89">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6054247" y="154800822"/>
          <a:ext cx="804797" cy="804797"/>
        </a:xfrm>
        <a:prstGeom prst="rect">
          <a:avLst/>
        </a:prstGeom>
      </xdr:spPr>
    </xdr:pic>
    <xdr:clientData/>
  </xdr:twoCellAnchor>
  <xdr:twoCellAnchor editAs="oneCell">
    <xdr:from>
      <xdr:col>2</xdr:col>
      <xdr:colOff>143528</xdr:colOff>
      <xdr:row>240</xdr:row>
      <xdr:rowOff>613251</xdr:rowOff>
    </xdr:from>
    <xdr:to>
      <xdr:col>2</xdr:col>
      <xdr:colOff>817847</xdr:colOff>
      <xdr:row>242</xdr:row>
      <xdr:rowOff>54017</xdr:rowOff>
    </xdr:to>
    <xdr:pic>
      <xdr:nvPicPr>
        <xdr:cNvPr id="91" name="Рисунок 90">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6132535" y="156131710"/>
          <a:ext cx="674319" cy="674319"/>
        </a:xfrm>
        <a:prstGeom prst="rect">
          <a:avLst/>
        </a:prstGeom>
      </xdr:spPr>
    </xdr:pic>
    <xdr:clientData/>
  </xdr:twoCellAnchor>
  <xdr:twoCellAnchor editAs="oneCell">
    <xdr:from>
      <xdr:col>2</xdr:col>
      <xdr:colOff>156575</xdr:colOff>
      <xdr:row>241</xdr:row>
      <xdr:rowOff>613255</xdr:rowOff>
    </xdr:from>
    <xdr:to>
      <xdr:col>2</xdr:col>
      <xdr:colOff>791748</xdr:colOff>
      <xdr:row>242</xdr:row>
      <xdr:rowOff>622126</xdr:rowOff>
    </xdr:to>
    <xdr:pic>
      <xdr:nvPicPr>
        <xdr:cNvPr id="92" name="Рисунок 91">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6145582" y="156758015"/>
          <a:ext cx="635173" cy="635173"/>
        </a:xfrm>
        <a:prstGeom prst="rect">
          <a:avLst/>
        </a:prstGeom>
      </xdr:spPr>
    </xdr:pic>
    <xdr:clientData/>
  </xdr:twoCellAnchor>
  <xdr:twoCellAnchor editAs="oneCell">
    <xdr:from>
      <xdr:col>2</xdr:col>
      <xdr:colOff>182672</xdr:colOff>
      <xdr:row>243</xdr:row>
      <xdr:rowOff>26097</xdr:rowOff>
    </xdr:from>
    <xdr:to>
      <xdr:col>2</xdr:col>
      <xdr:colOff>765653</xdr:colOff>
      <xdr:row>243</xdr:row>
      <xdr:rowOff>609078</xdr:rowOff>
    </xdr:to>
    <xdr:pic>
      <xdr:nvPicPr>
        <xdr:cNvPr id="93" name="Рисунок 92">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6171679" y="157423460"/>
          <a:ext cx="582981" cy="582981"/>
        </a:xfrm>
        <a:prstGeom prst="rect">
          <a:avLst/>
        </a:prstGeom>
      </xdr:spPr>
    </xdr:pic>
    <xdr:clientData/>
  </xdr:twoCellAnchor>
  <xdr:twoCellAnchor editAs="oneCell">
    <xdr:from>
      <xdr:col>2</xdr:col>
      <xdr:colOff>182672</xdr:colOff>
      <xdr:row>244</xdr:row>
      <xdr:rowOff>21918</xdr:rowOff>
    </xdr:from>
    <xdr:to>
      <xdr:col>2</xdr:col>
      <xdr:colOff>756782</xdr:colOff>
      <xdr:row>244</xdr:row>
      <xdr:rowOff>596028</xdr:rowOff>
    </xdr:to>
    <xdr:pic>
      <xdr:nvPicPr>
        <xdr:cNvPr id="94" name="Рисунок 93">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6171679" y="158045582"/>
          <a:ext cx="574110" cy="574110"/>
        </a:xfrm>
        <a:prstGeom prst="rect">
          <a:avLst/>
        </a:prstGeom>
      </xdr:spPr>
    </xdr:pic>
    <xdr:clientData/>
  </xdr:twoCellAnchor>
  <xdr:twoCellAnchor editAs="oneCell">
    <xdr:from>
      <xdr:col>2</xdr:col>
      <xdr:colOff>169624</xdr:colOff>
      <xdr:row>245</xdr:row>
      <xdr:rowOff>13048</xdr:rowOff>
    </xdr:from>
    <xdr:to>
      <xdr:col>2</xdr:col>
      <xdr:colOff>808972</xdr:colOff>
      <xdr:row>246</xdr:row>
      <xdr:rowOff>26095</xdr:rowOff>
    </xdr:to>
    <xdr:pic>
      <xdr:nvPicPr>
        <xdr:cNvPr id="95" name="Рисунок 94">
          <a:extLst>
            <a:ext uri="{FF2B5EF4-FFF2-40B4-BE49-F238E27FC236}">
              <a16:creationId xmlns:a16="http://schemas.microsoft.com/office/drawing/2014/main" xmlns="" id="{00000000-0008-0000-0000-00005F000000}"/>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6158631" y="158663014"/>
          <a:ext cx="639348" cy="639348"/>
        </a:xfrm>
        <a:prstGeom prst="rect">
          <a:avLst/>
        </a:prstGeom>
      </xdr:spPr>
    </xdr:pic>
    <xdr:clientData/>
  </xdr:twoCellAnchor>
  <xdr:twoCellAnchor editAs="oneCell">
    <xdr:from>
      <xdr:col>2</xdr:col>
      <xdr:colOff>169623</xdr:colOff>
      <xdr:row>246</xdr:row>
      <xdr:rowOff>34967</xdr:rowOff>
    </xdr:from>
    <xdr:to>
      <xdr:col>2</xdr:col>
      <xdr:colOff>756780</xdr:colOff>
      <xdr:row>246</xdr:row>
      <xdr:rowOff>622124</xdr:rowOff>
    </xdr:to>
    <xdr:pic>
      <xdr:nvPicPr>
        <xdr:cNvPr id="96" name="Рисунок 95">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6158630" y="159311234"/>
          <a:ext cx="587157" cy="587157"/>
        </a:xfrm>
        <a:prstGeom prst="rect">
          <a:avLst/>
        </a:prstGeom>
      </xdr:spPr>
    </xdr:pic>
    <xdr:clientData/>
  </xdr:twoCellAnchor>
  <xdr:twoCellAnchor editAs="oneCell">
    <xdr:from>
      <xdr:col>2</xdr:col>
      <xdr:colOff>39144</xdr:colOff>
      <xdr:row>247</xdr:row>
      <xdr:rowOff>482773</xdr:rowOff>
    </xdr:from>
    <xdr:to>
      <xdr:col>3</xdr:col>
      <xdr:colOff>1827</xdr:colOff>
      <xdr:row>249</xdr:row>
      <xdr:rowOff>126303</xdr:rowOff>
    </xdr:to>
    <xdr:pic>
      <xdr:nvPicPr>
        <xdr:cNvPr id="97" name="Рисунок 96">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6028151" y="160385341"/>
          <a:ext cx="896133" cy="896133"/>
        </a:xfrm>
        <a:prstGeom prst="rect">
          <a:avLst/>
        </a:prstGeom>
      </xdr:spPr>
    </xdr:pic>
    <xdr:clientData/>
  </xdr:twoCellAnchor>
  <xdr:twoCellAnchor editAs="oneCell">
    <xdr:from>
      <xdr:col>2</xdr:col>
      <xdr:colOff>13048</xdr:colOff>
      <xdr:row>246</xdr:row>
      <xdr:rowOff>482774</xdr:rowOff>
    </xdr:from>
    <xdr:to>
      <xdr:col>2</xdr:col>
      <xdr:colOff>896132</xdr:colOff>
      <xdr:row>248</xdr:row>
      <xdr:rowOff>113255</xdr:rowOff>
    </xdr:to>
    <xdr:pic>
      <xdr:nvPicPr>
        <xdr:cNvPr id="98" name="Рисунок 97">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6002055" y="159759041"/>
          <a:ext cx="883084" cy="883084"/>
        </a:xfrm>
        <a:prstGeom prst="rect">
          <a:avLst/>
        </a:prstGeom>
      </xdr:spPr>
    </xdr:pic>
    <xdr:clientData/>
  </xdr:twoCellAnchor>
  <xdr:twoCellAnchor editAs="oneCell">
    <xdr:from>
      <xdr:col>2</xdr:col>
      <xdr:colOff>156578</xdr:colOff>
      <xdr:row>249</xdr:row>
      <xdr:rowOff>13048</xdr:rowOff>
    </xdr:from>
    <xdr:to>
      <xdr:col>2</xdr:col>
      <xdr:colOff>765656</xdr:colOff>
      <xdr:row>249</xdr:row>
      <xdr:rowOff>622126</xdr:rowOff>
    </xdr:to>
    <xdr:pic>
      <xdr:nvPicPr>
        <xdr:cNvPr id="99" name="Рисунок 98">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6145585" y="161168219"/>
          <a:ext cx="609078" cy="609078"/>
        </a:xfrm>
        <a:prstGeom prst="rect">
          <a:avLst/>
        </a:prstGeom>
      </xdr:spPr>
    </xdr:pic>
    <xdr:clientData/>
  </xdr:twoCellAnchor>
  <xdr:twoCellAnchor editAs="oneCell">
    <xdr:from>
      <xdr:col>2</xdr:col>
      <xdr:colOff>117431</xdr:colOff>
      <xdr:row>251</xdr:row>
      <xdr:rowOff>587158</xdr:rowOff>
    </xdr:from>
    <xdr:to>
      <xdr:col>2</xdr:col>
      <xdr:colOff>830892</xdr:colOff>
      <xdr:row>253</xdr:row>
      <xdr:rowOff>48016</xdr:rowOff>
    </xdr:to>
    <xdr:pic>
      <xdr:nvPicPr>
        <xdr:cNvPr id="100" name="Рисунок 99">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6106438" y="162994932"/>
          <a:ext cx="713461" cy="713461"/>
        </a:xfrm>
        <a:prstGeom prst="rect">
          <a:avLst/>
        </a:prstGeom>
      </xdr:spPr>
    </xdr:pic>
    <xdr:clientData/>
  </xdr:twoCellAnchor>
  <xdr:twoCellAnchor editAs="oneCell">
    <xdr:from>
      <xdr:col>2</xdr:col>
      <xdr:colOff>104384</xdr:colOff>
      <xdr:row>250</xdr:row>
      <xdr:rowOff>229512</xdr:rowOff>
    </xdr:from>
    <xdr:to>
      <xdr:col>2</xdr:col>
      <xdr:colOff>835068</xdr:colOff>
      <xdr:row>252</xdr:row>
      <xdr:rowOff>40969</xdr:rowOff>
    </xdr:to>
    <xdr:pic>
      <xdr:nvPicPr>
        <xdr:cNvPr id="101" name="Рисунок 100">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6124184" y="150572112"/>
          <a:ext cx="730684" cy="735382"/>
        </a:xfrm>
        <a:prstGeom prst="rect">
          <a:avLst/>
        </a:prstGeom>
      </xdr:spPr>
    </xdr:pic>
    <xdr:clientData/>
  </xdr:twoCellAnchor>
  <xdr:twoCellAnchor editAs="oneCell">
    <xdr:from>
      <xdr:col>2</xdr:col>
      <xdr:colOff>104385</xdr:colOff>
      <xdr:row>253</xdr:row>
      <xdr:rowOff>575767</xdr:rowOff>
    </xdr:from>
    <xdr:to>
      <xdr:col>2</xdr:col>
      <xdr:colOff>848117</xdr:colOff>
      <xdr:row>255</xdr:row>
      <xdr:rowOff>82701</xdr:rowOff>
    </xdr:to>
    <xdr:pic>
      <xdr:nvPicPr>
        <xdr:cNvPr id="102" name="Рисунок 101">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6093392" y="164236144"/>
          <a:ext cx="743732" cy="759536"/>
        </a:xfrm>
        <a:prstGeom prst="rect">
          <a:avLst/>
        </a:prstGeom>
      </xdr:spPr>
    </xdr:pic>
    <xdr:clientData/>
  </xdr:twoCellAnchor>
  <xdr:twoCellAnchor editAs="oneCell">
    <xdr:from>
      <xdr:col>2</xdr:col>
      <xdr:colOff>117432</xdr:colOff>
      <xdr:row>254</xdr:row>
      <xdr:rowOff>556885</xdr:rowOff>
    </xdr:from>
    <xdr:to>
      <xdr:col>2</xdr:col>
      <xdr:colOff>887259</xdr:colOff>
      <xdr:row>256</xdr:row>
      <xdr:rowOff>74109</xdr:rowOff>
    </xdr:to>
    <xdr:pic>
      <xdr:nvPicPr>
        <xdr:cNvPr id="103" name="Рисунок 102">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6106439" y="164843563"/>
          <a:ext cx="769827" cy="769827"/>
        </a:xfrm>
        <a:prstGeom prst="rect">
          <a:avLst/>
        </a:prstGeom>
      </xdr:spPr>
    </xdr:pic>
    <xdr:clientData/>
  </xdr:twoCellAnchor>
  <xdr:twoCellAnchor editAs="oneCell">
    <xdr:from>
      <xdr:col>2</xdr:col>
      <xdr:colOff>117430</xdr:colOff>
      <xdr:row>255</xdr:row>
      <xdr:rowOff>596027</xdr:rowOff>
    </xdr:from>
    <xdr:to>
      <xdr:col>2</xdr:col>
      <xdr:colOff>795925</xdr:colOff>
      <xdr:row>257</xdr:row>
      <xdr:rowOff>21919</xdr:rowOff>
    </xdr:to>
    <xdr:pic>
      <xdr:nvPicPr>
        <xdr:cNvPr id="104" name="Рисунок 103">
          <a:extLst>
            <a:ext uri="{FF2B5EF4-FFF2-40B4-BE49-F238E27FC236}">
              <a16:creationId xmlns:a16="http://schemas.microsoft.com/office/drawing/2014/main" xmlns="" id="{00000000-0008-0000-0000-000068000000}"/>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6106437" y="165509006"/>
          <a:ext cx="678495" cy="678495"/>
        </a:xfrm>
        <a:prstGeom prst="rect">
          <a:avLst/>
        </a:prstGeom>
      </xdr:spPr>
    </xdr:pic>
    <xdr:clientData/>
  </xdr:twoCellAnchor>
  <xdr:twoCellAnchor editAs="oneCell">
    <xdr:from>
      <xdr:col>2</xdr:col>
      <xdr:colOff>156576</xdr:colOff>
      <xdr:row>263</xdr:row>
      <xdr:rowOff>0</xdr:rowOff>
    </xdr:from>
    <xdr:to>
      <xdr:col>2</xdr:col>
      <xdr:colOff>756781</xdr:colOff>
      <xdr:row>263</xdr:row>
      <xdr:rowOff>613067</xdr:rowOff>
    </xdr:to>
    <xdr:pic>
      <xdr:nvPicPr>
        <xdr:cNvPr id="2" name="Рисунок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6145583" y="166791884"/>
          <a:ext cx="600205" cy="613067"/>
        </a:xfrm>
        <a:prstGeom prst="rect">
          <a:avLst/>
        </a:prstGeom>
      </xdr:spPr>
    </xdr:pic>
    <xdr:clientData/>
  </xdr:twoCellAnchor>
  <xdr:twoCellAnchor editAs="oneCell">
    <xdr:from>
      <xdr:col>2</xdr:col>
      <xdr:colOff>169623</xdr:colOff>
      <xdr:row>264</xdr:row>
      <xdr:rowOff>19595</xdr:rowOff>
    </xdr:from>
    <xdr:to>
      <xdr:col>2</xdr:col>
      <xdr:colOff>743733</xdr:colOff>
      <xdr:row>264</xdr:row>
      <xdr:rowOff>606007</xdr:rowOff>
    </xdr:to>
    <xdr:pic>
      <xdr:nvPicPr>
        <xdr:cNvPr id="13" name="Рисунок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6158630" y="167437780"/>
          <a:ext cx="574110" cy="586412"/>
        </a:xfrm>
        <a:prstGeom prst="rect">
          <a:avLst/>
        </a:prstGeom>
      </xdr:spPr>
    </xdr:pic>
    <xdr:clientData/>
  </xdr:twoCellAnchor>
  <xdr:twoCellAnchor editAs="oneCell">
    <xdr:from>
      <xdr:col>2</xdr:col>
      <xdr:colOff>169624</xdr:colOff>
      <xdr:row>265</xdr:row>
      <xdr:rowOff>30802</xdr:rowOff>
    </xdr:from>
    <xdr:to>
      <xdr:col>2</xdr:col>
      <xdr:colOff>769830</xdr:colOff>
      <xdr:row>266</xdr:row>
      <xdr:rowOff>17460</xdr:rowOff>
    </xdr:to>
    <xdr:pic>
      <xdr:nvPicPr>
        <xdr:cNvPr id="42" name="Рисунок 41">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6158631" y="168075288"/>
          <a:ext cx="600206" cy="612960"/>
        </a:xfrm>
        <a:prstGeom prst="rect">
          <a:avLst/>
        </a:prstGeom>
      </xdr:spPr>
    </xdr:pic>
    <xdr:clientData/>
  </xdr:twoCellAnchor>
  <xdr:twoCellAnchor editAs="oneCell">
    <xdr:from>
      <xdr:col>2</xdr:col>
      <xdr:colOff>182672</xdr:colOff>
      <xdr:row>267</xdr:row>
      <xdr:rowOff>21921</xdr:rowOff>
    </xdr:from>
    <xdr:to>
      <xdr:col>2</xdr:col>
      <xdr:colOff>769829</xdr:colOff>
      <xdr:row>267</xdr:row>
      <xdr:rowOff>609078</xdr:rowOff>
    </xdr:to>
    <xdr:pic>
      <xdr:nvPicPr>
        <xdr:cNvPr id="59" name="Рисунок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6171679" y="169319010"/>
          <a:ext cx="587157" cy="587157"/>
        </a:xfrm>
        <a:prstGeom prst="rect">
          <a:avLst/>
        </a:prstGeom>
      </xdr:spPr>
    </xdr:pic>
    <xdr:clientData/>
  </xdr:twoCellAnchor>
  <xdr:twoCellAnchor editAs="oneCell">
    <xdr:from>
      <xdr:col>2</xdr:col>
      <xdr:colOff>169623</xdr:colOff>
      <xdr:row>268</xdr:row>
      <xdr:rowOff>39144</xdr:rowOff>
    </xdr:from>
    <xdr:to>
      <xdr:col>2</xdr:col>
      <xdr:colOff>739556</xdr:colOff>
      <xdr:row>268</xdr:row>
      <xdr:rowOff>609077</xdr:rowOff>
    </xdr:to>
    <xdr:pic>
      <xdr:nvPicPr>
        <xdr:cNvPr id="61" name="Рисунок 60">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6158630" y="169962534"/>
          <a:ext cx="569933" cy="569933"/>
        </a:xfrm>
        <a:prstGeom prst="rect">
          <a:avLst/>
        </a:prstGeom>
      </xdr:spPr>
    </xdr:pic>
    <xdr:clientData/>
  </xdr:twoCellAnchor>
  <xdr:twoCellAnchor editAs="oneCell">
    <xdr:from>
      <xdr:col>2</xdr:col>
      <xdr:colOff>195720</xdr:colOff>
      <xdr:row>269</xdr:row>
      <xdr:rowOff>39144</xdr:rowOff>
    </xdr:from>
    <xdr:to>
      <xdr:col>2</xdr:col>
      <xdr:colOff>782877</xdr:colOff>
      <xdr:row>270</xdr:row>
      <xdr:rowOff>0</xdr:rowOff>
    </xdr:to>
    <xdr:pic>
      <xdr:nvPicPr>
        <xdr:cNvPr id="67" name="Рисунок 66">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6184727" y="170588836"/>
          <a:ext cx="587157" cy="587157"/>
        </a:xfrm>
        <a:prstGeom prst="rect">
          <a:avLst/>
        </a:prstGeom>
      </xdr:spPr>
    </xdr:pic>
    <xdr:clientData/>
  </xdr:twoCellAnchor>
  <xdr:twoCellAnchor editAs="oneCell">
    <xdr:from>
      <xdr:col>2</xdr:col>
      <xdr:colOff>156576</xdr:colOff>
      <xdr:row>271</xdr:row>
      <xdr:rowOff>13047</xdr:rowOff>
    </xdr:from>
    <xdr:to>
      <xdr:col>2</xdr:col>
      <xdr:colOff>730685</xdr:colOff>
      <xdr:row>271</xdr:row>
      <xdr:rowOff>587156</xdr:rowOff>
    </xdr:to>
    <xdr:pic>
      <xdr:nvPicPr>
        <xdr:cNvPr id="68" name="Рисунок 67">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6145583" y="171815342"/>
          <a:ext cx="574109" cy="574109"/>
        </a:xfrm>
        <a:prstGeom prst="rect">
          <a:avLst/>
        </a:prstGeom>
      </xdr:spPr>
    </xdr:pic>
    <xdr:clientData/>
  </xdr:twoCellAnchor>
  <xdr:twoCellAnchor editAs="oneCell">
    <xdr:from>
      <xdr:col>2</xdr:col>
      <xdr:colOff>156576</xdr:colOff>
      <xdr:row>272</xdr:row>
      <xdr:rowOff>13048</xdr:rowOff>
    </xdr:from>
    <xdr:to>
      <xdr:col>2</xdr:col>
      <xdr:colOff>782877</xdr:colOff>
      <xdr:row>273</xdr:row>
      <xdr:rowOff>13048</xdr:rowOff>
    </xdr:to>
    <xdr:pic>
      <xdr:nvPicPr>
        <xdr:cNvPr id="69" name="Рисунок 68">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6145583" y="172441644"/>
          <a:ext cx="626301" cy="626301"/>
        </a:xfrm>
        <a:prstGeom prst="rect">
          <a:avLst/>
        </a:prstGeom>
      </xdr:spPr>
    </xdr:pic>
    <xdr:clientData/>
  </xdr:twoCellAnchor>
  <xdr:twoCellAnchor editAs="oneCell">
    <xdr:from>
      <xdr:col>2</xdr:col>
      <xdr:colOff>182672</xdr:colOff>
      <xdr:row>272</xdr:row>
      <xdr:rowOff>609078</xdr:rowOff>
    </xdr:from>
    <xdr:to>
      <xdr:col>2</xdr:col>
      <xdr:colOff>826198</xdr:colOff>
      <xdr:row>274</xdr:row>
      <xdr:rowOff>1</xdr:rowOff>
    </xdr:to>
    <xdr:pic>
      <xdr:nvPicPr>
        <xdr:cNvPr id="71" name="Рисунок 70">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6171679" y="173037674"/>
          <a:ext cx="643526" cy="643526"/>
        </a:xfrm>
        <a:prstGeom prst="rect">
          <a:avLst/>
        </a:prstGeom>
      </xdr:spPr>
    </xdr:pic>
    <xdr:clientData/>
  </xdr:twoCellAnchor>
  <xdr:twoCellAnchor editAs="oneCell">
    <xdr:from>
      <xdr:col>2</xdr:col>
      <xdr:colOff>156576</xdr:colOff>
      <xdr:row>274</xdr:row>
      <xdr:rowOff>26095</xdr:rowOff>
    </xdr:from>
    <xdr:to>
      <xdr:col>2</xdr:col>
      <xdr:colOff>769830</xdr:colOff>
      <xdr:row>275</xdr:row>
      <xdr:rowOff>13048</xdr:rowOff>
    </xdr:to>
    <xdr:pic>
      <xdr:nvPicPr>
        <xdr:cNvPr id="73" name="Рисунок 72">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6145583" y="173707294"/>
          <a:ext cx="613254" cy="613254"/>
        </a:xfrm>
        <a:prstGeom prst="rect">
          <a:avLst/>
        </a:prstGeom>
      </xdr:spPr>
    </xdr:pic>
    <xdr:clientData/>
  </xdr:twoCellAnchor>
  <xdr:twoCellAnchor editAs="oneCell">
    <xdr:from>
      <xdr:col>2</xdr:col>
      <xdr:colOff>156576</xdr:colOff>
      <xdr:row>274</xdr:row>
      <xdr:rowOff>622128</xdr:rowOff>
    </xdr:from>
    <xdr:to>
      <xdr:col>2</xdr:col>
      <xdr:colOff>782877</xdr:colOff>
      <xdr:row>275</xdr:row>
      <xdr:rowOff>622128</xdr:rowOff>
    </xdr:to>
    <xdr:pic>
      <xdr:nvPicPr>
        <xdr:cNvPr id="74" name="Рисунок 73">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6145583" y="174303327"/>
          <a:ext cx="626301" cy="626301"/>
        </a:xfrm>
        <a:prstGeom prst="rect">
          <a:avLst/>
        </a:prstGeom>
      </xdr:spPr>
    </xdr:pic>
    <xdr:clientData/>
  </xdr:twoCellAnchor>
  <xdr:twoCellAnchor editAs="oneCell">
    <xdr:from>
      <xdr:col>2</xdr:col>
      <xdr:colOff>143527</xdr:colOff>
      <xdr:row>275</xdr:row>
      <xdr:rowOff>600205</xdr:rowOff>
    </xdr:from>
    <xdr:to>
      <xdr:col>2</xdr:col>
      <xdr:colOff>804796</xdr:colOff>
      <xdr:row>277</xdr:row>
      <xdr:rowOff>8871</xdr:rowOff>
    </xdr:to>
    <xdr:pic>
      <xdr:nvPicPr>
        <xdr:cNvPr id="76" name="Рисунок 75">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6132534" y="174907705"/>
          <a:ext cx="661269" cy="661269"/>
        </a:xfrm>
        <a:prstGeom prst="rect">
          <a:avLst/>
        </a:prstGeom>
      </xdr:spPr>
    </xdr:pic>
    <xdr:clientData/>
  </xdr:twoCellAnchor>
  <xdr:twoCellAnchor editAs="oneCell">
    <xdr:from>
      <xdr:col>2</xdr:col>
      <xdr:colOff>130479</xdr:colOff>
      <xdr:row>276</xdr:row>
      <xdr:rowOff>613254</xdr:rowOff>
    </xdr:from>
    <xdr:to>
      <xdr:col>2</xdr:col>
      <xdr:colOff>791749</xdr:colOff>
      <xdr:row>278</xdr:row>
      <xdr:rowOff>21921</xdr:rowOff>
    </xdr:to>
    <xdr:pic>
      <xdr:nvPicPr>
        <xdr:cNvPr id="79" name="Рисунок 78">
          <a:extLst>
            <a:ext uri="{FF2B5EF4-FFF2-40B4-BE49-F238E27FC236}">
              <a16:creationId xmlns:a16="http://schemas.microsoft.com/office/drawing/2014/main" xmlns="" id="{00000000-0008-0000-0000-00004F000000}"/>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6119486" y="175547055"/>
          <a:ext cx="661270" cy="661270"/>
        </a:xfrm>
        <a:prstGeom prst="rect">
          <a:avLst/>
        </a:prstGeom>
      </xdr:spPr>
    </xdr:pic>
    <xdr:clientData/>
  </xdr:twoCellAnchor>
  <xdr:twoCellAnchor editAs="oneCell">
    <xdr:from>
      <xdr:col>2</xdr:col>
      <xdr:colOff>91337</xdr:colOff>
      <xdr:row>280</xdr:row>
      <xdr:rowOff>609077</xdr:rowOff>
    </xdr:from>
    <xdr:to>
      <xdr:col>2</xdr:col>
      <xdr:colOff>756781</xdr:colOff>
      <xdr:row>282</xdr:row>
      <xdr:rowOff>21918</xdr:rowOff>
    </xdr:to>
    <xdr:pic>
      <xdr:nvPicPr>
        <xdr:cNvPr id="82" name="Рисунок 81">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6080344" y="178048084"/>
          <a:ext cx="665444" cy="665444"/>
        </a:xfrm>
        <a:prstGeom prst="rect">
          <a:avLst/>
        </a:prstGeom>
      </xdr:spPr>
    </xdr:pic>
    <xdr:clientData/>
  </xdr:twoCellAnchor>
  <xdr:twoCellAnchor editAs="oneCell">
    <xdr:from>
      <xdr:col>2</xdr:col>
      <xdr:colOff>130481</xdr:colOff>
      <xdr:row>281</xdr:row>
      <xdr:rowOff>582983</xdr:rowOff>
    </xdr:from>
    <xdr:to>
      <xdr:col>2</xdr:col>
      <xdr:colOff>822021</xdr:colOff>
      <xdr:row>283</xdr:row>
      <xdr:rowOff>21920</xdr:rowOff>
    </xdr:to>
    <xdr:pic>
      <xdr:nvPicPr>
        <xdr:cNvPr id="105" name="Рисунок 104">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6119488" y="178648291"/>
          <a:ext cx="691540" cy="691540"/>
        </a:xfrm>
        <a:prstGeom prst="rect">
          <a:avLst/>
        </a:prstGeom>
      </xdr:spPr>
    </xdr:pic>
    <xdr:clientData/>
  </xdr:twoCellAnchor>
  <xdr:twoCellAnchor editAs="oneCell">
    <xdr:from>
      <xdr:col>2</xdr:col>
      <xdr:colOff>169623</xdr:colOff>
      <xdr:row>288</xdr:row>
      <xdr:rowOff>0</xdr:rowOff>
    </xdr:from>
    <xdr:to>
      <xdr:col>2</xdr:col>
      <xdr:colOff>782877</xdr:colOff>
      <xdr:row>288</xdr:row>
      <xdr:rowOff>615603</xdr:rowOff>
    </xdr:to>
    <xdr:pic>
      <xdr:nvPicPr>
        <xdr:cNvPr id="114" name="Рисунок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6158630" y="184950447"/>
          <a:ext cx="613254" cy="613254"/>
        </a:xfrm>
        <a:prstGeom prst="rect">
          <a:avLst/>
        </a:prstGeom>
      </xdr:spPr>
    </xdr:pic>
    <xdr:clientData/>
  </xdr:twoCellAnchor>
  <xdr:twoCellAnchor editAs="oneCell">
    <xdr:from>
      <xdr:col>2</xdr:col>
      <xdr:colOff>143528</xdr:colOff>
      <xdr:row>288</xdr:row>
      <xdr:rowOff>613253</xdr:rowOff>
    </xdr:from>
    <xdr:to>
      <xdr:col>2</xdr:col>
      <xdr:colOff>778703</xdr:colOff>
      <xdr:row>289</xdr:row>
      <xdr:rowOff>622126</xdr:rowOff>
    </xdr:to>
    <xdr:pic>
      <xdr:nvPicPr>
        <xdr:cNvPr id="115" name="Рисунок 114">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6132535" y="185567876"/>
          <a:ext cx="635175" cy="635175"/>
        </a:xfrm>
        <a:prstGeom prst="rect">
          <a:avLst/>
        </a:prstGeom>
      </xdr:spPr>
    </xdr:pic>
    <xdr:clientData/>
  </xdr:twoCellAnchor>
  <xdr:twoCellAnchor editAs="oneCell">
    <xdr:from>
      <xdr:col>2</xdr:col>
      <xdr:colOff>156574</xdr:colOff>
      <xdr:row>290</xdr:row>
      <xdr:rowOff>1</xdr:rowOff>
    </xdr:from>
    <xdr:to>
      <xdr:col>2</xdr:col>
      <xdr:colOff>808972</xdr:colOff>
      <xdr:row>291</xdr:row>
      <xdr:rowOff>26098</xdr:rowOff>
    </xdr:to>
    <xdr:pic>
      <xdr:nvPicPr>
        <xdr:cNvPr id="116" name="Рисунок 115">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6145581" y="186207227"/>
          <a:ext cx="652398" cy="652398"/>
        </a:xfrm>
        <a:prstGeom prst="rect">
          <a:avLst/>
        </a:prstGeom>
      </xdr:spPr>
    </xdr:pic>
    <xdr:clientData/>
  </xdr:twoCellAnchor>
  <xdr:twoCellAnchor editAs="oneCell">
    <xdr:from>
      <xdr:col>2</xdr:col>
      <xdr:colOff>143527</xdr:colOff>
      <xdr:row>290</xdr:row>
      <xdr:rowOff>609078</xdr:rowOff>
    </xdr:from>
    <xdr:to>
      <xdr:col>2</xdr:col>
      <xdr:colOff>795924</xdr:colOff>
      <xdr:row>292</xdr:row>
      <xdr:rowOff>8872</xdr:rowOff>
    </xdr:to>
    <xdr:pic>
      <xdr:nvPicPr>
        <xdr:cNvPr id="117" name="Рисунок 116">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6132534" y="186816304"/>
          <a:ext cx="652397" cy="652397"/>
        </a:xfrm>
        <a:prstGeom prst="rect">
          <a:avLst/>
        </a:prstGeom>
      </xdr:spPr>
    </xdr:pic>
    <xdr:clientData/>
  </xdr:twoCellAnchor>
  <xdr:twoCellAnchor editAs="oneCell">
    <xdr:from>
      <xdr:col>2</xdr:col>
      <xdr:colOff>143526</xdr:colOff>
      <xdr:row>292</xdr:row>
      <xdr:rowOff>613252</xdr:rowOff>
    </xdr:from>
    <xdr:to>
      <xdr:col>2</xdr:col>
      <xdr:colOff>795924</xdr:colOff>
      <xdr:row>294</xdr:row>
      <xdr:rowOff>13047</xdr:rowOff>
    </xdr:to>
    <xdr:pic>
      <xdr:nvPicPr>
        <xdr:cNvPr id="118" name="Рисунок 117">
          <a:extLst>
            <a:ext uri="{FF2B5EF4-FFF2-40B4-BE49-F238E27FC236}">
              <a16:creationId xmlns:a16="http://schemas.microsoft.com/office/drawing/2014/main" xmlns="" id="{00000000-0008-0000-0000-000076000000}"/>
            </a:ext>
          </a:extLst>
        </xdr:cNvPr>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6132533" y="188073081"/>
          <a:ext cx="652398" cy="652398"/>
        </a:xfrm>
        <a:prstGeom prst="rect">
          <a:avLst/>
        </a:prstGeom>
      </xdr:spPr>
    </xdr:pic>
    <xdr:clientData/>
  </xdr:twoCellAnchor>
  <xdr:twoCellAnchor editAs="oneCell">
    <xdr:from>
      <xdr:col>2</xdr:col>
      <xdr:colOff>147704</xdr:colOff>
      <xdr:row>291</xdr:row>
      <xdr:rowOff>613254</xdr:rowOff>
    </xdr:from>
    <xdr:to>
      <xdr:col>2</xdr:col>
      <xdr:colOff>782878</xdr:colOff>
      <xdr:row>292</xdr:row>
      <xdr:rowOff>622126</xdr:rowOff>
    </xdr:to>
    <xdr:pic>
      <xdr:nvPicPr>
        <xdr:cNvPr id="119" name="Рисунок 118">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6136711" y="187446781"/>
          <a:ext cx="635174" cy="635174"/>
        </a:xfrm>
        <a:prstGeom prst="rect">
          <a:avLst/>
        </a:prstGeom>
      </xdr:spPr>
    </xdr:pic>
    <xdr:clientData/>
  </xdr:twoCellAnchor>
  <xdr:twoCellAnchor editAs="oneCell">
    <xdr:from>
      <xdr:col>2</xdr:col>
      <xdr:colOff>117433</xdr:colOff>
      <xdr:row>293</xdr:row>
      <xdr:rowOff>622126</xdr:rowOff>
    </xdr:from>
    <xdr:to>
      <xdr:col>2</xdr:col>
      <xdr:colOff>795925</xdr:colOff>
      <xdr:row>295</xdr:row>
      <xdr:rowOff>48015</xdr:rowOff>
    </xdr:to>
    <xdr:pic>
      <xdr:nvPicPr>
        <xdr:cNvPr id="120" name="Рисунок 119">
          <a:extLst>
            <a:ext uri="{FF2B5EF4-FFF2-40B4-BE49-F238E27FC236}">
              <a16:creationId xmlns:a16="http://schemas.microsoft.com/office/drawing/2014/main" xmlns="" id="{00000000-0008-0000-0000-000078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6106440" y="188708256"/>
          <a:ext cx="678492" cy="678492"/>
        </a:xfrm>
        <a:prstGeom prst="rect">
          <a:avLst/>
        </a:prstGeom>
      </xdr:spPr>
    </xdr:pic>
    <xdr:clientData/>
  </xdr:twoCellAnchor>
  <xdr:twoCellAnchor editAs="oneCell">
    <xdr:from>
      <xdr:col>2</xdr:col>
      <xdr:colOff>117432</xdr:colOff>
      <xdr:row>294</xdr:row>
      <xdr:rowOff>609076</xdr:rowOff>
    </xdr:from>
    <xdr:to>
      <xdr:col>2</xdr:col>
      <xdr:colOff>782877</xdr:colOff>
      <xdr:row>296</xdr:row>
      <xdr:rowOff>21919</xdr:rowOff>
    </xdr:to>
    <xdr:pic>
      <xdr:nvPicPr>
        <xdr:cNvPr id="121" name="Рисунок 120">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6106439" y="189321508"/>
          <a:ext cx="665445" cy="665445"/>
        </a:xfrm>
        <a:prstGeom prst="rect">
          <a:avLst/>
        </a:prstGeom>
      </xdr:spPr>
    </xdr:pic>
    <xdr:clientData/>
  </xdr:twoCellAnchor>
  <xdr:twoCellAnchor editAs="oneCell">
    <xdr:from>
      <xdr:col>2</xdr:col>
      <xdr:colOff>39145</xdr:colOff>
      <xdr:row>296</xdr:row>
      <xdr:rowOff>504694</xdr:rowOff>
    </xdr:from>
    <xdr:to>
      <xdr:col>2</xdr:col>
      <xdr:colOff>887261</xdr:colOff>
      <xdr:row>298</xdr:row>
      <xdr:rowOff>100207</xdr:rowOff>
    </xdr:to>
    <xdr:pic>
      <xdr:nvPicPr>
        <xdr:cNvPr id="122" name="Рисунок 121">
          <a:extLst>
            <a:ext uri="{FF2B5EF4-FFF2-40B4-BE49-F238E27FC236}">
              <a16:creationId xmlns:a16="http://schemas.microsoft.com/office/drawing/2014/main" xmlns="" id="{00000000-0008-0000-0000-00007A000000}"/>
            </a:ext>
          </a:extLst>
        </xdr:cNvPr>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6028152" y="190469728"/>
          <a:ext cx="848116" cy="848116"/>
        </a:xfrm>
        <a:prstGeom prst="rect">
          <a:avLst/>
        </a:prstGeom>
      </xdr:spPr>
    </xdr:pic>
    <xdr:clientData/>
  </xdr:twoCellAnchor>
  <xdr:twoCellAnchor editAs="oneCell">
    <xdr:from>
      <xdr:col>2</xdr:col>
      <xdr:colOff>52193</xdr:colOff>
      <xdr:row>295</xdr:row>
      <xdr:rowOff>482773</xdr:rowOff>
    </xdr:from>
    <xdr:to>
      <xdr:col>3</xdr:col>
      <xdr:colOff>0</xdr:colOff>
      <xdr:row>297</xdr:row>
      <xdr:rowOff>117429</xdr:rowOff>
    </xdr:to>
    <xdr:pic>
      <xdr:nvPicPr>
        <xdr:cNvPr id="123" name="Рисунок 122">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6041200" y="189821506"/>
          <a:ext cx="887259" cy="887259"/>
        </a:xfrm>
        <a:prstGeom prst="rect">
          <a:avLst/>
        </a:prstGeom>
      </xdr:spPr>
    </xdr:pic>
    <xdr:clientData/>
  </xdr:twoCellAnchor>
  <xdr:twoCellAnchor editAs="oneCell">
    <xdr:from>
      <xdr:col>2</xdr:col>
      <xdr:colOff>26096</xdr:colOff>
      <xdr:row>297</xdr:row>
      <xdr:rowOff>495822</xdr:rowOff>
    </xdr:from>
    <xdr:to>
      <xdr:col>2</xdr:col>
      <xdr:colOff>913356</xdr:colOff>
      <xdr:row>299</xdr:row>
      <xdr:rowOff>130480</xdr:rowOff>
    </xdr:to>
    <xdr:pic>
      <xdr:nvPicPr>
        <xdr:cNvPr id="124" name="Рисунок 123">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6015103" y="191087158"/>
          <a:ext cx="887260" cy="887260"/>
        </a:xfrm>
        <a:prstGeom prst="rect">
          <a:avLst/>
        </a:prstGeom>
      </xdr:spPr>
    </xdr:pic>
    <xdr:clientData/>
  </xdr:twoCellAnchor>
  <xdr:twoCellAnchor editAs="oneCell">
    <xdr:from>
      <xdr:col>2</xdr:col>
      <xdr:colOff>26097</xdr:colOff>
      <xdr:row>298</xdr:row>
      <xdr:rowOff>478598</xdr:rowOff>
    </xdr:from>
    <xdr:to>
      <xdr:col>2</xdr:col>
      <xdr:colOff>900308</xdr:colOff>
      <xdr:row>300</xdr:row>
      <xdr:rowOff>100206</xdr:rowOff>
    </xdr:to>
    <xdr:pic>
      <xdr:nvPicPr>
        <xdr:cNvPr id="125" name="Рисунок 124">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6015104" y="191696235"/>
          <a:ext cx="874211" cy="874211"/>
        </a:xfrm>
        <a:prstGeom prst="rect">
          <a:avLst/>
        </a:prstGeom>
      </xdr:spPr>
    </xdr:pic>
    <xdr:clientData/>
  </xdr:twoCellAnchor>
  <xdr:twoCellAnchor editAs="oneCell">
    <xdr:from>
      <xdr:col>2</xdr:col>
      <xdr:colOff>52192</xdr:colOff>
      <xdr:row>300</xdr:row>
      <xdr:rowOff>482772</xdr:rowOff>
    </xdr:from>
    <xdr:to>
      <xdr:col>2</xdr:col>
      <xdr:colOff>900308</xdr:colOff>
      <xdr:row>302</xdr:row>
      <xdr:rowOff>78286</xdr:rowOff>
    </xdr:to>
    <xdr:pic>
      <xdr:nvPicPr>
        <xdr:cNvPr id="126" name="Рисунок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6041199" y="192953012"/>
          <a:ext cx="848116" cy="848116"/>
        </a:xfrm>
        <a:prstGeom prst="rect">
          <a:avLst/>
        </a:prstGeom>
      </xdr:spPr>
    </xdr:pic>
    <xdr:clientData/>
  </xdr:twoCellAnchor>
  <xdr:twoCellAnchor editAs="oneCell">
    <xdr:from>
      <xdr:col>2</xdr:col>
      <xdr:colOff>39145</xdr:colOff>
      <xdr:row>299</xdr:row>
      <xdr:rowOff>452504</xdr:rowOff>
    </xdr:from>
    <xdr:to>
      <xdr:col>2</xdr:col>
      <xdr:colOff>926404</xdr:colOff>
      <xdr:row>301</xdr:row>
      <xdr:rowOff>87160</xdr:rowOff>
    </xdr:to>
    <xdr:pic>
      <xdr:nvPicPr>
        <xdr:cNvPr id="127" name="Рисунок 126">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6028152" y="192296442"/>
          <a:ext cx="887259" cy="887259"/>
        </a:xfrm>
        <a:prstGeom prst="rect">
          <a:avLst/>
        </a:prstGeom>
      </xdr:spPr>
    </xdr:pic>
    <xdr:clientData/>
  </xdr:twoCellAnchor>
  <xdr:twoCellAnchor editAs="oneCell">
    <xdr:from>
      <xdr:col>2</xdr:col>
      <xdr:colOff>26096</xdr:colOff>
      <xdr:row>301</xdr:row>
      <xdr:rowOff>465549</xdr:rowOff>
    </xdr:from>
    <xdr:to>
      <xdr:col>2</xdr:col>
      <xdr:colOff>913356</xdr:colOff>
      <xdr:row>303</xdr:row>
      <xdr:rowOff>100206</xdr:rowOff>
    </xdr:to>
    <xdr:pic>
      <xdr:nvPicPr>
        <xdr:cNvPr id="129" name="Рисунок 128">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6015103" y="193562090"/>
          <a:ext cx="887260" cy="887260"/>
        </a:xfrm>
        <a:prstGeom prst="rect">
          <a:avLst/>
        </a:prstGeom>
      </xdr:spPr>
    </xdr:pic>
    <xdr:clientData/>
  </xdr:twoCellAnchor>
  <xdr:twoCellAnchor editAs="oneCell">
    <xdr:from>
      <xdr:col>2</xdr:col>
      <xdr:colOff>52191</xdr:colOff>
      <xdr:row>302</xdr:row>
      <xdr:rowOff>504693</xdr:rowOff>
    </xdr:from>
    <xdr:to>
      <xdr:col>2</xdr:col>
      <xdr:colOff>900308</xdr:colOff>
      <xdr:row>304</xdr:row>
      <xdr:rowOff>100207</xdr:rowOff>
    </xdr:to>
    <xdr:pic>
      <xdr:nvPicPr>
        <xdr:cNvPr id="130" name="Рисунок 129">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6041198" y="194227535"/>
          <a:ext cx="848117" cy="848117"/>
        </a:xfrm>
        <a:prstGeom prst="rect">
          <a:avLst/>
        </a:prstGeom>
      </xdr:spPr>
    </xdr:pic>
    <xdr:clientData/>
  </xdr:twoCellAnchor>
  <xdr:twoCellAnchor editAs="oneCell">
    <xdr:from>
      <xdr:col>1</xdr:col>
      <xdr:colOff>5388802</xdr:colOff>
      <xdr:row>303</xdr:row>
      <xdr:rowOff>508870</xdr:rowOff>
    </xdr:from>
    <xdr:to>
      <xdr:col>2</xdr:col>
      <xdr:colOff>914400</xdr:colOff>
      <xdr:row>305</xdr:row>
      <xdr:rowOff>287054</xdr:rowOff>
    </xdr:to>
    <xdr:pic>
      <xdr:nvPicPr>
        <xdr:cNvPr id="131" name="Рисунок 130">
          <a:extLst>
            <a:ext uri="{FF2B5EF4-FFF2-40B4-BE49-F238E27FC236}">
              <a16:creationId xmlns:a16="http://schemas.microsoft.com/office/drawing/2014/main" xmlns="" id="{00000000-0008-0000-0000-00008300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5897672" y="194858014"/>
          <a:ext cx="1030787" cy="1030787"/>
        </a:xfrm>
        <a:prstGeom prst="rect">
          <a:avLst/>
        </a:prstGeom>
      </xdr:spPr>
    </xdr:pic>
    <xdr:clientData/>
  </xdr:twoCellAnchor>
  <xdr:twoCellAnchor editAs="oneCell">
    <xdr:from>
      <xdr:col>1</xdr:col>
      <xdr:colOff>5388803</xdr:colOff>
      <xdr:row>304</xdr:row>
      <xdr:rowOff>482774</xdr:rowOff>
    </xdr:from>
    <xdr:to>
      <xdr:col>2</xdr:col>
      <xdr:colOff>923274</xdr:colOff>
      <xdr:row>306</xdr:row>
      <xdr:rowOff>269831</xdr:rowOff>
    </xdr:to>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5897673" y="195458219"/>
          <a:ext cx="1039660" cy="1039660"/>
        </a:xfrm>
        <a:prstGeom prst="rect">
          <a:avLst/>
        </a:prstGeom>
      </xdr:spPr>
    </xdr:pic>
    <xdr:clientData/>
  </xdr:twoCellAnchor>
  <xdr:twoCellAnchor editAs="oneCell">
    <xdr:from>
      <xdr:col>1</xdr:col>
      <xdr:colOff>5375755</xdr:colOff>
      <xdr:row>305</xdr:row>
      <xdr:rowOff>469725</xdr:rowOff>
    </xdr:from>
    <xdr:to>
      <xdr:col>3</xdr:col>
      <xdr:colOff>28967</xdr:colOff>
      <xdr:row>307</xdr:row>
      <xdr:rowOff>308974</xdr:rowOff>
    </xdr:to>
    <xdr:pic>
      <xdr:nvPicPr>
        <xdr:cNvPr id="133" name="Рисунок 132">
          <a:extLst>
            <a:ext uri="{FF2B5EF4-FFF2-40B4-BE49-F238E27FC236}">
              <a16:creationId xmlns:a16="http://schemas.microsoft.com/office/drawing/2014/main" xmlns="" id="{00000000-0008-0000-0000-0000850000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5884625" y="196071472"/>
          <a:ext cx="1091851" cy="1091851"/>
        </a:xfrm>
        <a:prstGeom prst="rect">
          <a:avLst/>
        </a:prstGeom>
      </xdr:spPr>
    </xdr:pic>
    <xdr:clientData/>
  </xdr:twoCellAnchor>
  <xdr:twoCellAnchor editAs="oneCell">
    <xdr:from>
      <xdr:col>1</xdr:col>
      <xdr:colOff>5401850</xdr:colOff>
      <xdr:row>306</xdr:row>
      <xdr:rowOff>478597</xdr:rowOff>
    </xdr:from>
    <xdr:to>
      <xdr:col>3</xdr:col>
      <xdr:colOff>7047</xdr:colOff>
      <xdr:row>308</xdr:row>
      <xdr:rowOff>269830</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5910720" y="196706645"/>
          <a:ext cx="1043836" cy="1043836"/>
        </a:xfrm>
        <a:prstGeom prst="rect">
          <a:avLst/>
        </a:prstGeom>
      </xdr:spPr>
    </xdr:pic>
    <xdr:clientData/>
  </xdr:twoCellAnchor>
  <xdr:twoCellAnchor editAs="oneCell">
    <xdr:from>
      <xdr:col>1</xdr:col>
      <xdr:colOff>5454041</xdr:colOff>
      <xdr:row>307</xdr:row>
      <xdr:rowOff>465551</xdr:rowOff>
    </xdr:from>
    <xdr:to>
      <xdr:col>2</xdr:col>
      <xdr:colOff>927448</xdr:colOff>
      <xdr:row>309</xdr:row>
      <xdr:rowOff>191544</xdr:rowOff>
    </xdr:to>
    <xdr:pic>
      <xdr:nvPicPr>
        <xdr:cNvPr id="135" name="Рисунок 134">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5962911" y="197319900"/>
          <a:ext cx="978596" cy="978596"/>
        </a:xfrm>
        <a:prstGeom prst="rect">
          <a:avLst/>
        </a:prstGeom>
      </xdr:spPr>
    </xdr:pic>
    <xdr:clientData/>
  </xdr:twoCellAnchor>
  <xdr:twoCellAnchor editAs="oneCell">
    <xdr:from>
      <xdr:col>2</xdr:col>
      <xdr:colOff>13049</xdr:colOff>
      <xdr:row>308</xdr:row>
      <xdr:rowOff>543839</xdr:rowOff>
    </xdr:from>
    <xdr:to>
      <xdr:col>2</xdr:col>
      <xdr:colOff>887260</xdr:colOff>
      <xdr:row>310</xdr:row>
      <xdr:rowOff>165448</xdr:rowOff>
    </xdr:to>
    <xdr:pic>
      <xdr:nvPicPr>
        <xdr:cNvPr id="136" name="Рисунок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6002056" y="198024490"/>
          <a:ext cx="874211" cy="874211"/>
        </a:xfrm>
        <a:prstGeom prst="rect">
          <a:avLst/>
        </a:prstGeom>
      </xdr:spPr>
    </xdr:pic>
    <xdr:clientData/>
  </xdr:twoCellAnchor>
  <xdr:twoCellAnchor editAs="oneCell">
    <xdr:from>
      <xdr:col>2</xdr:col>
      <xdr:colOff>0</xdr:colOff>
      <xdr:row>309</xdr:row>
      <xdr:rowOff>548014</xdr:rowOff>
    </xdr:from>
    <xdr:to>
      <xdr:col>2</xdr:col>
      <xdr:colOff>861567</xdr:colOff>
      <xdr:row>311</xdr:row>
      <xdr:rowOff>165446</xdr:rowOff>
    </xdr:to>
    <xdr:pic>
      <xdr:nvPicPr>
        <xdr:cNvPr id="137" name="Рисунок 136">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206" cstate="print">
          <a:extLst>
            <a:ext uri="{28A0092B-C50C-407E-A947-70E740481C1C}">
              <a14:useLocalDpi xmlns:a14="http://schemas.microsoft.com/office/drawing/2010/main" val="0"/>
            </a:ext>
          </a:extLst>
        </a:blip>
        <a:stretch>
          <a:fillRect/>
        </a:stretch>
      </xdr:blipFill>
      <xdr:spPr>
        <a:xfrm>
          <a:off x="5989007" y="198654966"/>
          <a:ext cx="861567" cy="870035"/>
        </a:xfrm>
        <a:prstGeom prst="rect">
          <a:avLst/>
        </a:prstGeom>
      </xdr:spPr>
    </xdr:pic>
    <xdr:clientData/>
  </xdr:twoCellAnchor>
  <xdr:twoCellAnchor editAs="oneCell">
    <xdr:from>
      <xdr:col>1</xdr:col>
      <xdr:colOff>5467090</xdr:colOff>
      <xdr:row>310</xdr:row>
      <xdr:rowOff>543839</xdr:rowOff>
    </xdr:from>
    <xdr:to>
      <xdr:col>2</xdr:col>
      <xdr:colOff>842115</xdr:colOff>
      <xdr:row>312</xdr:row>
      <xdr:rowOff>165448</xdr:rowOff>
    </xdr:to>
    <xdr:pic>
      <xdr:nvPicPr>
        <xdr:cNvPr id="138" name="Рисунок 137">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5975960" y="199277092"/>
          <a:ext cx="874212" cy="874212"/>
        </a:xfrm>
        <a:prstGeom prst="rect">
          <a:avLst/>
        </a:prstGeom>
      </xdr:spPr>
    </xdr:pic>
    <xdr:clientData/>
  </xdr:twoCellAnchor>
  <xdr:twoCellAnchor editAs="oneCell">
    <xdr:from>
      <xdr:col>1</xdr:col>
      <xdr:colOff>5375753</xdr:colOff>
      <xdr:row>312</xdr:row>
      <xdr:rowOff>491647</xdr:rowOff>
    </xdr:from>
    <xdr:to>
      <xdr:col>2</xdr:col>
      <xdr:colOff>907354</xdr:colOff>
      <xdr:row>314</xdr:row>
      <xdr:rowOff>269832</xdr:rowOff>
    </xdr:to>
    <xdr:pic>
      <xdr:nvPicPr>
        <xdr:cNvPr id="139" name="Рисунок 138">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5884623" y="200477503"/>
          <a:ext cx="1030788" cy="1030788"/>
        </a:xfrm>
        <a:prstGeom prst="rect">
          <a:avLst/>
        </a:prstGeom>
      </xdr:spPr>
    </xdr:pic>
    <xdr:clientData/>
  </xdr:twoCellAnchor>
  <xdr:twoCellAnchor editAs="oneCell">
    <xdr:from>
      <xdr:col>1</xdr:col>
      <xdr:colOff>5362707</xdr:colOff>
      <xdr:row>311</xdr:row>
      <xdr:rowOff>469726</xdr:rowOff>
    </xdr:from>
    <xdr:to>
      <xdr:col>2</xdr:col>
      <xdr:colOff>914400</xdr:colOff>
      <xdr:row>313</xdr:row>
      <xdr:rowOff>274005</xdr:rowOff>
    </xdr:to>
    <xdr:pic>
      <xdr:nvPicPr>
        <xdr:cNvPr id="140" name="Рисунок 139">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5871577" y="199829281"/>
          <a:ext cx="1056882" cy="1056882"/>
        </a:xfrm>
        <a:prstGeom prst="rect">
          <a:avLst/>
        </a:prstGeom>
      </xdr:spPr>
    </xdr:pic>
    <xdr:clientData/>
  </xdr:twoCellAnchor>
  <xdr:twoCellAnchor editAs="oneCell">
    <xdr:from>
      <xdr:col>1</xdr:col>
      <xdr:colOff>5349658</xdr:colOff>
      <xdr:row>313</xdr:row>
      <xdr:rowOff>478598</xdr:rowOff>
    </xdr:from>
    <xdr:to>
      <xdr:col>2</xdr:col>
      <xdr:colOff>914400</xdr:colOff>
      <xdr:row>315</xdr:row>
      <xdr:rowOff>295927</xdr:rowOff>
    </xdr:to>
    <xdr:pic>
      <xdr:nvPicPr>
        <xdr:cNvPr id="141" name="Рисунок 140">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5858528" y="201090756"/>
          <a:ext cx="1069931" cy="1069931"/>
        </a:xfrm>
        <a:prstGeom prst="rect">
          <a:avLst/>
        </a:prstGeom>
      </xdr:spPr>
    </xdr:pic>
    <xdr:clientData/>
  </xdr:twoCellAnchor>
  <xdr:twoCellAnchor editAs="oneCell">
    <xdr:from>
      <xdr:col>1</xdr:col>
      <xdr:colOff>5440994</xdr:colOff>
      <xdr:row>318</xdr:row>
      <xdr:rowOff>478597</xdr:rowOff>
    </xdr:from>
    <xdr:to>
      <xdr:col>2</xdr:col>
      <xdr:colOff>907355</xdr:colOff>
      <xdr:row>320</xdr:row>
      <xdr:rowOff>191542</xdr:rowOff>
    </xdr:to>
    <xdr:pic>
      <xdr:nvPicPr>
        <xdr:cNvPr id="142" name="Рисунок 141">
          <a:extLst>
            <a:ext uri="{FF2B5EF4-FFF2-40B4-BE49-F238E27FC236}">
              <a16:creationId xmlns:a16="http://schemas.microsoft.com/office/drawing/2014/main" xmlns="" id="{00000000-0008-0000-0000-00008E000000}"/>
            </a:ext>
          </a:extLst>
        </xdr:cNvPr>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5949864" y="204222261"/>
          <a:ext cx="965548" cy="965548"/>
        </a:xfrm>
        <a:prstGeom prst="rect">
          <a:avLst/>
        </a:prstGeom>
      </xdr:spPr>
    </xdr:pic>
    <xdr:clientData/>
  </xdr:twoCellAnchor>
  <xdr:twoCellAnchor editAs="oneCell">
    <xdr:from>
      <xdr:col>1</xdr:col>
      <xdr:colOff>5349658</xdr:colOff>
      <xdr:row>314</xdr:row>
      <xdr:rowOff>478597</xdr:rowOff>
    </xdr:from>
    <xdr:to>
      <xdr:col>2</xdr:col>
      <xdr:colOff>914400</xdr:colOff>
      <xdr:row>316</xdr:row>
      <xdr:rowOff>295925</xdr:rowOff>
    </xdr:to>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5858528" y="201717056"/>
          <a:ext cx="1069931" cy="1069931"/>
        </a:xfrm>
        <a:prstGeom prst="rect">
          <a:avLst/>
        </a:prstGeom>
      </xdr:spPr>
    </xdr:pic>
    <xdr:clientData/>
  </xdr:twoCellAnchor>
  <xdr:twoCellAnchor editAs="oneCell">
    <xdr:from>
      <xdr:col>1</xdr:col>
      <xdr:colOff>5440994</xdr:colOff>
      <xdr:row>315</xdr:row>
      <xdr:rowOff>491647</xdr:rowOff>
    </xdr:from>
    <xdr:to>
      <xdr:col>2</xdr:col>
      <xdr:colOff>868210</xdr:colOff>
      <xdr:row>317</xdr:row>
      <xdr:rowOff>165447</xdr:rowOff>
    </xdr:to>
    <xdr:pic>
      <xdr:nvPicPr>
        <xdr:cNvPr id="144" name="Рисунок 143">
          <a:extLst>
            <a:ext uri="{FF2B5EF4-FFF2-40B4-BE49-F238E27FC236}">
              <a16:creationId xmlns:a16="http://schemas.microsoft.com/office/drawing/2014/main" xmlns="" id="{00000000-0008-0000-0000-000090000000}"/>
            </a:ext>
          </a:extLst>
        </xdr:cNvPr>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5949864" y="202356407"/>
          <a:ext cx="926403" cy="926403"/>
        </a:xfrm>
        <a:prstGeom prst="rect">
          <a:avLst/>
        </a:prstGeom>
      </xdr:spPr>
    </xdr:pic>
    <xdr:clientData/>
  </xdr:twoCellAnchor>
  <xdr:twoCellAnchor editAs="oneCell">
    <xdr:from>
      <xdr:col>1</xdr:col>
      <xdr:colOff>5427945</xdr:colOff>
      <xdr:row>316</xdr:row>
      <xdr:rowOff>491645</xdr:rowOff>
    </xdr:from>
    <xdr:to>
      <xdr:col>2</xdr:col>
      <xdr:colOff>881258</xdr:colOff>
      <xdr:row>318</xdr:row>
      <xdr:rowOff>191543</xdr:rowOff>
    </xdr:to>
    <xdr:pic>
      <xdr:nvPicPr>
        <xdr:cNvPr id="145" name="Рисунок 144">
          <a:extLst>
            <a:ext uri="{FF2B5EF4-FFF2-40B4-BE49-F238E27FC236}">
              <a16:creationId xmlns:a16="http://schemas.microsoft.com/office/drawing/2014/main" xmlns="" id="{00000000-0008-0000-0000-000091000000}"/>
            </a:ext>
          </a:extLst>
        </xdr:cNvPr>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5936815" y="202982707"/>
          <a:ext cx="952500" cy="952500"/>
        </a:xfrm>
        <a:prstGeom prst="rect">
          <a:avLst/>
        </a:prstGeom>
      </xdr:spPr>
    </xdr:pic>
    <xdr:clientData/>
  </xdr:twoCellAnchor>
  <xdr:twoCellAnchor editAs="oneCell">
    <xdr:from>
      <xdr:col>1</xdr:col>
      <xdr:colOff>5427945</xdr:colOff>
      <xdr:row>317</xdr:row>
      <xdr:rowOff>482774</xdr:rowOff>
    </xdr:from>
    <xdr:to>
      <xdr:col>2</xdr:col>
      <xdr:colOff>881258</xdr:colOff>
      <xdr:row>319</xdr:row>
      <xdr:rowOff>182671</xdr:rowOff>
    </xdr:to>
    <xdr:pic>
      <xdr:nvPicPr>
        <xdr:cNvPr id="146" name="Рисунок 145">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5936815" y="203600137"/>
          <a:ext cx="952500" cy="952500"/>
        </a:xfrm>
        <a:prstGeom prst="rect">
          <a:avLst/>
        </a:prstGeom>
      </xdr:spPr>
    </xdr:pic>
    <xdr:clientData/>
  </xdr:twoCellAnchor>
  <xdr:twoCellAnchor editAs="oneCell">
    <xdr:from>
      <xdr:col>2</xdr:col>
      <xdr:colOff>39144</xdr:colOff>
      <xdr:row>320</xdr:row>
      <xdr:rowOff>0</xdr:rowOff>
    </xdr:from>
    <xdr:to>
      <xdr:col>2</xdr:col>
      <xdr:colOff>887260</xdr:colOff>
      <xdr:row>321</xdr:row>
      <xdr:rowOff>242338</xdr:rowOff>
    </xdr:to>
    <xdr:pic>
      <xdr:nvPicPr>
        <xdr:cNvPr id="174" name="Рисунок 173">
          <a:extLst>
            <a:ext uri="{FF2B5EF4-FFF2-40B4-BE49-F238E27FC236}">
              <a16:creationId xmlns:a16="http://schemas.microsoft.com/office/drawing/2014/main" xmlns="" id="{00000000-0008-0000-0000-0000AE000000}"/>
            </a:ext>
          </a:extLst>
        </xdr:cNvPr>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6028151" y="219817054"/>
          <a:ext cx="848116" cy="866290"/>
        </a:xfrm>
        <a:prstGeom prst="rect">
          <a:avLst/>
        </a:prstGeom>
      </xdr:spPr>
    </xdr:pic>
    <xdr:clientData/>
  </xdr:twoCellAnchor>
  <xdr:twoCellAnchor editAs="oneCell">
    <xdr:from>
      <xdr:col>1</xdr:col>
      <xdr:colOff>5454042</xdr:colOff>
      <xdr:row>320</xdr:row>
      <xdr:rowOff>416251</xdr:rowOff>
    </xdr:from>
    <xdr:to>
      <xdr:col>2</xdr:col>
      <xdr:colOff>894307</xdr:colOff>
      <xdr:row>322</xdr:row>
      <xdr:rowOff>123231</xdr:rowOff>
    </xdr:to>
    <xdr:pic>
      <xdr:nvPicPr>
        <xdr:cNvPr id="176" name="Рисунок 175">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5962912" y="220443751"/>
          <a:ext cx="939452" cy="959583"/>
        </a:xfrm>
        <a:prstGeom prst="rect">
          <a:avLst/>
        </a:prstGeom>
      </xdr:spPr>
    </xdr:pic>
    <xdr:clientData/>
  </xdr:twoCellAnchor>
  <xdr:twoCellAnchor editAs="oneCell">
    <xdr:from>
      <xdr:col>2</xdr:col>
      <xdr:colOff>65239</xdr:colOff>
      <xdr:row>322</xdr:row>
      <xdr:rowOff>561062</xdr:rowOff>
    </xdr:from>
    <xdr:to>
      <xdr:col>2</xdr:col>
      <xdr:colOff>817845</xdr:colOff>
      <xdr:row>324</xdr:row>
      <xdr:rowOff>61066</xdr:rowOff>
    </xdr:to>
    <xdr:pic>
      <xdr:nvPicPr>
        <xdr:cNvPr id="177" name="Рисунок 176">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6054246" y="221841165"/>
          <a:ext cx="752606" cy="752606"/>
        </a:xfrm>
        <a:prstGeom prst="rect">
          <a:avLst/>
        </a:prstGeom>
      </xdr:spPr>
    </xdr:pic>
    <xdr:clientData/>
  </xdr:twoCellAnchor>
  <xdr:twoCellAnchor editAs="oneCell">
    <xdr:from>
      <xdr:col>2</xdr:col>
      <xdr:colOff>13048</xdr:colOff>
      <xdr:row>321</xdr:row>
      <xdr:rowOff>504693</xdr:rowOff>
    </xdr:from>
    <xdr:to>
      <xdr:col>3</xdr:col>
      <xdr:colOff>26097</xdr:colOff>
      <xdr:row>323</xdr:row>
      <xdr:rowOff>204591</xdr:rowOff>
    </xdr:to>
    <xdr:pic>
      <xdr:nvPicPr>
        <xdr:cNvPr id="178" name="Рисунок 177">
          <a:extLst>
            <a:ext uri="{FF2B5EF4-FFF2-40B4-BE49-F238E27FC236}">
              <a16:creationId xmlns:a16="http://schemas.microsoft.com/office/drawing/2014/main" xmlns="" id="{00000000-0008-0000-0000-0000B2000000}"/>
            </a:ext>
          </a:extLst>
        </xdr:cNvPr>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6002055" y="221158494"/>
          <a:ext cx="952501" cy="952501"/>
        </a:xfrm>
        <a:prstGeom prst="rect">
          <a:avLst/>
        </a:prstGeom>
      </xdr:spPr>
    </xdr:pic>
    <xdr:clientData/>
  </xdr:twoCellAnchor>
  <xdr:twoCellAnchor editAs="oneCell">
    <xdr:from>
      <xdr:col>2</xdr:col>
      <xdr:colOff>143530</xdr:colOff>
      <xdr:row>323</xdr:row>
      <xdr:rowOff>613253</xdr:rowOff>
    </xdr:from>
    <xdr:to>
      <xdr:col>2</xdr:col>
      <xdr:colOff>830894</xdr:colOff>
      <xdr:row>325</xdr:row>
      <xdr:rowOff>48014</xdr:rowOff>
    </xdr:to>
    <xdr:pic>
      <xdr:nvPicPr>
        <xdr:cNvPr id="179" name="Рисунок 178">
          <a:extLst>
            <a:ext uri="{FF2B5EF4-FFF2-40B4-BE49-F238E27FC236}">
              <a16:creationId xmlns:a16="http://schemas.microsoft.com/office/drawing/2014/main" xmlns="" id="{00000000-0008-0000-0000-0000B300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6132537" y="222519657"/>
          <a:ext cx="687364" cy="687364"/>
        </a:xfrm>
        <a:prstGeom prst="rect">
          <a:avLst/>
        </a:prstGeom>
      </xdr:spPr>
    </xdr:pic>
    <xdr:clientData/>
  </xdr:twoCellAnchor>
  <xdr:twoCellAnchor editAs="oneCell">
    <xdr:from>
      <xdr:col>2</xdr:col>
      <xdr:colOff>91334</xdr:colOff>
      <xdr:row>324</xdr:row>
      <xdr:rowOff>609076</xdr:rowOff>
    </xdr:from>
    <xdr:to>
      <xdr:col>2</xdr:col>
      <xdr:colOff>782877</xdr:colOff>
      <xdr:row>326</xdr:row>
      <xdr:rowOff>48016</xdr:rowOff>
    </xdr:to>
    <xdr:pic>
      <xdr:nvPicPr>
        <xdr:cNvPr id="180" name="Рисунок 179">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6080341" y="223141781"/>
          <a:ext cx="691543" cy="691543"/>
        </a:xfrm>
        <a:prstGeom prst="rect">
          <a:avLst/>
        </a:prstGeom>
      </xdr:spPr>
    </xdr:pic>
    <xdr:clientData/>
  </xdr:twoCellAnchor>
  <xdr:twoCellAnchor editAs="oneCell">
    <xdr:from>
      <xdr:col>1</xdr:col>
      <xdr:colOff>5467088</xdr:colOff>
      <xdr:row>326</xdr:row>
      <xdr:rowOff>596029</xdr:rowOff>
    </xdr:from>
    <xdr:to>
      <xdr:col>2</xdr:col>
      <xdr:colOff>816018</xdr:colOff>
      <xdr:row>328</xdr:row>
      <xdr:rowOff>191543</xdr:rowOff>
    </xdr:to>
    <xdr:pic>
      <xdr:nvPicPr>
        <xdr:cNvPr id="181" name="Рисунок 180">
          <a:extLst>
            <a:ext uri="{FF2B5EF4-FFF2-40B4-BE49-F238E27FC236}">
              <a16:creationId xmlns:a16="http://schemas.microsoft.com/office/drawing/2014/main" xmlns="" id="{00000000-0008-0000-0000-0000B5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5975958" y="224381337"/>
          <a:ext cx="848117" cy="848117"/>
        </a:xfrm>
        <a:prstGeom prst="rect">
          <a:avLst/>
        </a:prstGeom>
      </xdr:spPr>
    </xdr:pic>
    <xdr:clientData/>
  </xdr:twoCellAnchor>
  <xdr:twoCellAnchor editAs="oneCell">
    <xdr:from>
      <xdr:col>1</xdr:col>
      <xdr:colOff>5480136</xdr:colOff>
      <xdr:row>325</xdr:row>
      <xdr:rowOff>504692</xdr:rowOff>
    </xdr:from>
    <xdr:to>
      <xdr:col>2</xdr:col>
      <xdr:colOff>907354</xdr:colOff>
      <xdr:row>327</xdr:row>
      <xdr:rowOff>178494</xdr:rowOff>
    </xdr:to>
    <xdr:pic>
      <xdr:nvPicPr>
        <xdr:cNvPr id="182" name="Рисунок 181">
          <a:extLst>
            <a:ext uri="{FF2B5EF4-FFF2-40B4-BE49-F238E27FC236}">
              <a16:creationId xmlns:a16="http://schemas.microsoft.com/office/drawing/2014/main" xmlns="" id="{00000000-0008-0000-0000-0000B6000000}"/>
            </a:ext>
          </a:extLst>
        </xdr:cNvPr>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5989006" y="223663699"/>
          <a:ext cx="926405" cy="926405"/>
        </a:xfrm>
        <a:prstGeom prst="rect">
          <a:avLst/>
        </a:prstGeom>
      </xdr:spPr>
    </xdr:pic>
    <xdr:clientData/>
  </xdr:twoCellAnchor>
  <xdr:twoCellAnchor editAs="oneCell">
    <xdr:from>
      <xdr:col>2</xdr:col>
      <xdr:colOff>169625</xdr:colOff>
      <xdr:row>330</xdr:row>
      <xdr:rowOff>4589</xdr:rowOff>
    </xdr:from>
    <xdr:to>
      <xdr:col>2</xdr:col>
      <xdr:colOff>835069</xdr:colOff>
      <xdr:row>331</xdr:row>
      <xdr:rowOff>57992</xdr:rowOff>
    </xdr:to>
    <xdr:pic>
      <xdr:nvPicPr>
        <xdr:cNvPr id="187" name="Рисунок 186">
          <a:extLst>
            <a:ext uri="{FF2B5EF4-FFF2-40B4-BE49-F238E27FC236}">
              <a16:creationId xmlns:a16="http://schemas.microsoft.com/office/drawing/2014/main" xmlns="" id="{00000000-0008-0000-0000-0000BB000000}"/>
            </a:ext>
          </a:extLst>
        </xdr:cNvPr>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6158632" y="226295103"/>
          <a:ext cx="665444" cy="679704"/>
        </a:xfrm>
        <a:prstGeom prst="rect">
          <a:avLst/>
        </a:prstGeom>
      </xdr:spPr>
    </xdr:pic>
    <xdr:clientData/>
  </xdr:twoCellAnchor>
  <xdr:twoCellAnchor editAs="oneCell">
    <xdr:from>
      <xdr:col>2</xdr:col>
      <xdr:colOff>172104</xdr:colOff>
      <xdr:row>329</xdr:row>
      <xdr:rowOff>0</xdr:rowOff>
    </xdr:from>
    <xdr:to>
      <xdr:col>2</xdr:col>
      <xdr:colOff>837547</xdr:colOff>
      <xdr:row>330</xdr:row>
      <xdr:rowOff>55749</xdr:rowOff>
    </xdr:to>
    <xdr:pic>
      <xdr:nvPicPr>
        <xdr:cNvPr id="188" name="Рисунок 187">
          <a:extLst>
            <a:ext uri="{FF2B5EF4-FFF2-40B4-BE49-F238E27FC236}">
              <a16:creationId xmlns:a16="http://schemas.microsoft.com/office/drawing/2014/main" xmlns="" id="{00000000-0008-0000-0000-0000BC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6191904" y="223155354"/>
          <a:ext cx="665443" cy="684399"/>
        </a:xfrm>
        <a:prstGeom prst="rect">
          <a:avLst/>
        </a:prstGeom>
      </xdr:spPr>
    </xdr:pic>
    <xdr:clientData/>
  </xdr:twoCellAnchor>
  <xdr:twoCellAnchor editAs="oneCell">
    <xdr:from>
      <xdr:col>2</xdr:col>
      <xdr:colOff>117431</xdr:colOff>
      <xdr:row>330</xdr:row>
      <xdr:rowOff>617282</xdr:rowOff>
    </xdr:from>
    <xdr:to>
      <xdr:col>2</xdr:col>
      <xdr:colOff>808972</xdr:colOff>
      <xdr:row>332</xdr:row>
      <xdr:rowOff>71039</xdr:rowOff>
    </xdr:to>
    <xdr:pic>
      <xdr:nvPicPr>
        <xdr:cNvPr id="189" name="Рисунок 188">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a:off x="6106438" y="226907796"/>
          <a:ext cx="691541" cy="706359"/>
        </a:xfrm>
        <a:prstGeom prst="rect">
          <a:avLst/>
        </a:prstGeom>
      </xdr:spPr>
    </xdr:pic>
    <xdr:clientData/>
  </xdr:twoCellAnchor>
  <xdr:twoCellAnchor editAs="oneCell">
    <xdr:from>
      <xdr:col>2</xdr:col>
      <xdr:colOff>182673</xdr:colOff>
      <xdr:row>332</xdr:row>
      <xdr:rowOff>8874</xdr:rowOff>
    </xdr:from>
    <xdr:to>
      <xdr:col>2</xdr:col>
      <xdr:colOff>822021</xdr:colOff>
      <xdr:row>333</xdr:row>
      <xdr:rowOff>21920</xdr:rowOff>
    </xdr:to>
    <xdr:pic>
      <xdr:nvPicPr>
        <xdr:cNvPr id="190" name="Рисунок 189">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6171680" y="227551990"/>
          <a:ext cx="639348" cy="639348"/>
        </a:xfrm>
        <a:prstGeom prst="rect">
          <a:avLst/>
        </a:prstGeom>
      </xdr:spPr>
    </xdr:pic>
    <xdr:clientData/>
  </xdr:twoCellAnchor>
  <xdr:twoCellAnchor editAs="oneCell">
    <xdr:from>
      <xdr:col>2</xdr:col>
      <xdr:colOff>169621</xdr:colOff>
      <xdr:row>333</xdr:row>
      <xdr:rowOff>21919</xdr:rowOff>
    </xdr:from>
    <xdr:to>
      <xdr:col>2</xdr:col>
      <xdr:colOff>769828</xdr:colOff>
      <xdr:row>333</xdr:row>
      <xdr:rowOff>622126</xdr:rowOff>
    </xdr:to>
    <xdr:pic>
      <xdr:nvPicPr>
        <xdr:cNvPr id="191" name="Рисунок 190">
          <a:extLst>
            <a:ext uri="{FF2B5EF4-FFF2-40B4-BE49-F238E27FC236}">
              <a16:creationId xmlns:a16="http://schemas.microsoft.com/office/drawing/2014/main" xmlns="" id="{00000000-0008-0000-0000-0000BF000000}"/>
            </a:ext>
          </a:extLst>
        </xdr:cNvPr>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6158628" y="228191337"/>
          <a:ext cx="600207" cy="600207"/>
        </a:xfrm>
        <a:prstGeom prst="rect">
          <a:avLst/>
        </a:prstGeom>
      </xdr:spPr>
    </xdr:pic>
    <xdr:clientData/>
  </xdr:twoCellAnchor>
  <xdr:twoCellAnchor editAs="oneCell">
    <xdr:from>
      <xdr:col>2</xdr:col>
      <xdr:colOff>182673</xdr:colOff>
      <xdr:row>333</xdr:row>
      <xdr:rowOff>626300</xdr:rowOff>
    </xdr:from>
    <xdr:to>
      <xdr:col>2</xdr:col>
      <xdr:colOff>795925</xdr:colOff>
      <xdr:row>334</xdr:row>
      <xdr:rowOff>613251</xdr:rowOff>
    </xdr:to>
    <xdr:pic>
      <xdr:nvPicPr>
        <xdr:cNvPr id="193" name="Рисунок 192">
          <a:extLst>
            <a:ext uri="{FF2B5EF4-FFF2-40B4-BE49-F238E27FC236}">
              <a16:creationId xmlns:a16="http://schemas.microsoft.com/office/drawing/2014/main" xmlns="" id="{00000000-0008-0000-0000-0000C1000000}"/>
            </a:ext>
          </a:extLst>
        </xdr:cNvPr>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6171680" y="228795718"/>
          <a:ext cx="613252" cy="613252"/>
        </a:xfrm>
        <a:prstGeom prst="rect">
          <a:avLst/>
        </a:prstGeom>
      </xdr:spPr>
    </xdr:pic>
    <xdr:clientData/>
  </xdr:twoCellAnchor>
  <xdr:twoCellAnchor editAs="oneCell">
    <xdr:from>
      <xdr:col>2</xdr:col>
      <xdr:colOff>169624</xdr:colOff>
      <xdr:row>335</xdr:row>
      <xdr:rowOff>8871</xdr:rowOff>
    </xdr:from>
    <xdr:to>
      <xdr:col>2</xdr:col>
      <xdr:colOff>795926</xdr:colOff>
      <xdr:row>336</xdr:row>
      <xdr:rowOff>8872</xdr:rowOff>
    </xdr:to>
    <xdr:pic>
      <xdr:nvPicPr>
        <xdr:cNvPr id="194" name="Рисунок 193">
          <a:extLst>
            <a:ext uri="{FF2B5EF4-FFF2-40B4-BE49-F238E27FC236}">
              <a16:creationId xmlns:a16="http://schemas.microsoft.com/office/drawing/2014/main" xmlns="" id="{00000000-0008-0000-0000-0000C2000000}"/>
            </a:ext>
          </a:extLst>
        </xdr:cNvPr>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6158631" y="229430892"/>
          <a:ext cx="626302" cy="626302"/>
        </a:xfrm>
        <a:prstGeom prst="rect">
          <a:avLst/>
        </a:prstGeom>
      </xdr:spPr>
    </xdr:pic>
    <xdr:clientData/>
  </xdr:twoCellAnchor>
  <xdr:twoCellAnchor editAs="oneCell">
    <xdr:from>
      <xdr:col>2</xdr:col>
      <xdr:colOff>169624</xdr:colOff>
      <xdr:row>336</xdr:row>
      <xdr:rowOff>13048</xdr:rowOff>
    </xdr:from>
    <xdr:to>
      <xdr:col>2</xdr:col>
      <xdr:colOff>778702</xdr:colOff>
      <xdr:row>336</xdr:row>
      <xdr:rowOff>622126</xdr:rowOff>
    </xdr:to>
    <xdr:pic>
      <xdr:nvPicPr>
        <xdr:cNvPr id="195" name="Рисунок 194">
          <a:extLst>
            <a:ext uri="{FF2B5EF4-FFF2-40B4-BE49-F238E27FC236}">
              <a16:creationId xmlns:a16="http://schemas.microsoft.com/office/drawing/2014/main" xmlns="" id="{00000000-0008-0000-0000-0000C3000000}"/>
            </a:ext>
          </a:extLst>
        </xdr:cNvPr>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6158631" y="230061370"/>
          <a:ext cx="609078" cy="609078"/>
        </a:xfrm>
        <a:prstGeom prst="rect">
          <a:avLst/>
        </a:prstGeom>
      </xdr:spPr>
    </xdr:pic>
    <xdr:clientData/>
  </xdr:twoCellAnchor>
  <xdr:twoCellAnchor editAs="oneCell">
    <xdr:from>
      <xdr:col>2</xdr:col>
      <xdr:colOff>169623</xdr:colOff>
      <xdr:row>337</xdr:row>
      <xdr:rowOff>39144</xdr:rowOff>
    </xdr:from>
    <xdr:to>
      <xdr:col>2</xdr:col>
      <xdr:colOff>765652</xdr:colOff>
      <xdr:row>338</xdr:row>
      <xdr:rowOff>8871</xdr:rowOff>
    </xdr:to>
    <xdr:pic>
      <xdr:nvPicPr>
        <xdr:cNvPr id="196" name="Рисунок 195">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6158630" y="230713767"/>
          <a:ext cx="596029" cy="596029"/>
        </a:xfrm>
        <a:prstGeom prst="rect">
          <a:avLst/>
        </a:prstGeom>
      </xdr:spPr>
    </xdr:pic>
    <xdr:clientData/>
  </xdr:twoCellAnchor>
  <xdr:twoCellAnchor editAs="oneCell">
    <xdr:from>
      <xdr:col>2</xdr:col>
      <xdr:colOff>169624</xdr:colOff>
      <xdr:row>338</xdr:row>
      <xdr:rowOff>0</xdr:rowOff>
    </xdr:from>
    <xdr:to>
      <xdr:col>2</xdr:col>
      <xdr:colOff>808973</xdr:colOff>
      <xdr:row>339</xdr:row>
      <xdr:rowOff>26748</xdr:rowOff>
    </xdr:to>
    <xdr:pic>
      <xdr:nvPicPr>
        <xdr:cNvPr id="197" name="Рисунок 196">
          <a:extLst>
            <a:ext uri="{FF2B5EF4-FFF2-40B4-BE49-F238E27FC236}">
              <a16:creationId xmlns:a16="http://schemas.microsoft.com/office/drawing/2014/main" xmlns="" id="{00000000-0008-0000-0000-0000C5000000}"/>
            </a:ext>
          </a:extLst>
        </xdr:cNvPr>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6158631" y="231300925"/>
          <a:ext cx="639349" cy="653049"/>
        </a:xfrm>
        <a:prstGeom prst="rect">
          <a:avLst/>
        </a:prstGeom>
      </xdr:spPr>
    </xdr:pic>
    <xdr:clientData/>
  </xdr:twoCellAnchor>
  <xdr:twoCellAnchor editAs="oneCell">
    <xdr:from>
      <xdr:col>2</xdr:col>
      <xdr:colOff>195720</xdr:colOff>
      <xdr:row>339</xdr:row>
      <xdr:rowOff>21921</xdr:rowOff>
    </xdr:from>
    <xdr:to>
      <xdr:col>2</xdr:col>
      <xdr:colOff>782877</xdr:colOff>
      <xdr:row>339</xdr:row>
      <xdr:rowOff>609078</xdr:rowOff>
    </xdr:to>
    <xdr:pic>
      <xdr:nvPicPr>
        <xdr:cNvPr id="198" name="Рисунок 197">
          <a:extLst>
            <a:ext uri="{FF2B5EF4-FFF2-40B4-BE49-F238E27FC236}">
              <a16:creationId xmlns:a16="http://schemas.microsoft.com/office/drawing/2014/main" xmlns="" id="{00000000-0008-0000-0000-0000C6000000}"/>
            </a:ext>
          </a:extLst>
        </xdr:cNvPr>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6184727" y="231949147"/>
          <a:ext cx="587157" cy="587157"/>
        </a:xfrm>
        <a:prstGeom prst="rect">
          <a:avLst/>
        </a:prstGeom>
      </xdr:spPr>
    </xdr:pic>
    <xdr:clientData/>
  </xdr:twoCellAnchor>
  <xdr:twoCellAnchor editAs="oneCell">
    <xdr:from>
      <xdr:col>2</xdr:col>
      <xdr:colOff>182672</xdr:colOff>
      <xdr:row>340</xdr:row>
      <xdr:rowOff>21920</xdr:rowOff>
    </xdr:from>
    <xdr:to>
      <xdr:col>2</xdr:col>
      <xdr:colOff>782877</xdr:colOff>
      <xdr:row>340</xdr:row>
      <xdr:rowOff>622125</xdr:rowOff>
    </xdr:to>
    <xdr:pic>
      <xdr:nvPicPr>
        <xdr:cNvPr id="199" name="Рисунок 198">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6171679" y="232575447"/>
          <a:ext cx="600205" cy="600205"/>
        </a:xfrm>
        <a:prstGeom prst="rect">
          <a:avLst/>
        </a:prstGeom>
      </xdr:spPr>
    </xdr:pic>
    <xdr:clientData/>
  </xdr:twoCellAnchor>
  <xdr:twoCellAnchor editAs="oneCell">
    <xdr:from>
      <xdr:col>2</xdr:col>
      <xdr:colOff>195719</xdr:colOff>
      <xdr:row>253</xdr:row>
      <xdr:rowOff>52191</xdr:rowOff>
    </xdr:from>
    <xdr:to>
      <xdr:col>2</xdr:col>
      <xdr:colOff>756780</xdr:colOff>
      <xdr:row>253</xdr:row>
      <xdr:rowOff>604450</xdr:rowOff>
    </xdr:to>
    <xdr:pic>
      <xdr:nvPicPr>
        <xdr:cNvPr id="456" name="Рисунок 455">
          <a:extLst>
            <a:ext uri="{FF2B5EF4-FFF2-40B4-BE49-F238E27FC236}">
              <a16:creationId xmlns:a16="http://schemas.microsoft.com/office/drawing/2014/main" xmlns="" id="{00000000-0008-0000-0000-0000C801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6184726" y="163712568"/>
          <a:ext cx="561061" cy="552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52193</xdr:colOff>
      <xdr:row>452</xdr:row>
      <xdr:rowOff>537837</xdr:rowOff>
    </xdr:from>
    <xdr:to>
      <xdr:col>2</xdr:col>
      <xdr:colOff>926404</xdr:colOff>
      <xdr:row>454</xdr:row>
      <xdr:rowOff>159446</xdr:rowOff>
    </xdr:to>
    <xdr:pic>
      <xdr:nvPicPr>
        <xdr:cNvPr id="37" name="Рисунок 36">
          <a:extLst>
            <a:ext uri="{FF2B5EF4-FFF2-40B4-BE49-F238E27FC236}">
              <a16:creationId xmlns:a16="http://schemas.microsoft.com/office/drawing/2014/main" xmlns="" id="{00000000-0008-0000-0000-000025000000}"/>
            </a:ext>
          </a:extLst>
        </xdr:cNvPr>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6071993" y="303785262"/>
          <a:ext cx="874211" cy="878909"/>
        </a:xfrm>
        <a:prstGeom prst="rect">
          <a:avLst/>
        </a:prstGeom>
      </xdr:spPr>
    </xdr:pic>
    <xdr:clientData/>
  </xdr:twoCellAnchor>
  <xdr:twoCellAnchor editAs="oneCell">
    <xdr:from>
      <xdr:col>2</xdr:col>
      <xdr:colOff>104384</xdr:colOff>
      <xdr:row>449</xdr:row>
      <xdr:rowOff>561062</xdr:rowOff>
    </xdr:from>
    <xdr:to>
      <xdr:col>2</xdr:col>
      <xdr:colOff>843942</xdr:colOff>
      <xdr:row>451</xdr:row>
      <xdr:rowOff>48017</xdr:rowOff>
    </xdr:to>
    <xdr:pic>
      <xdr:nvPicPr>
        <xdr:cNvPr id="482" name="Рисунок 481">
          <a:extLst>
            <a:ext uri="{FF2B5EF4-FFF2-40B4-BE49-F238E27FC236}">
              <a16:creationId xmlns:a16="http://schemas.microsoft.com/office/drawing/2014/main" xmlns="" id="{00000000-0008-0000-0000-0000E201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6093391" y="300128836"/>
          <a:ext cx="739558" cy="739558"/>
        </a:xfrm>
        <a:prstGeom prst="rect">
          <a:avLst/>
        </a:prstGeom>
      </xdr:spPr>
    </xdr:pic>
    <xdr:clientData/>
  </xdr:twoCellAnchor>
  <xdr:twoCellAnchor editAs="oneCell">
    <xdr:from>
      <xdr:col>2</xdr:col>
      <xdr:colOff>104383</xdr:colOff>
      <xdr:row>448</xdr:row>
      <xdr:rowOff>534965</xdr:rowOff>
    </xdr:from>
    <xdr:to>
      <xdr:col>2</xdr:col>
      <xdr:colOff>887260</xdr:colOff>
      <xdr:row>450</xdr:row>
      <xdr:rowOff>65240</xdr:rowOff>
    </xdr:to>
    <xdr:pic>
      <xdr:nvPicPr>
        <xdr:cNvPr id="517" name="Рисунок 516">
          <a:extLst>
            <a:ext uri="{FF2B5EF4-FFF2-40B4-BE49-F238E27FC236}">
              <a16:creationId xmlns:a16="http://schemas.microsoft.com/office/drawing/2014/main" xmlns="" id="{00000000-0008-0000-0000-00000502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6093390" y="299476438"/>
          <a:ext cx="782877" cy="782877"/>
        </a:xfrm>
        <a:prstGeom prst="rect">
          <a:avLst/>
        </a:prstGeom>
      </xdr:spPr>
    </xdr:pic>
    <xdr:clientData/>
  </xdr:twoCellAnchor>
  <xdr:twoCellAnchor editAs="oneCell">
    <xdr:from>
      <xdr:col>2</xdr:col>
      <xdr:colOff>52192</xdr:colOff>
      <xdr:row>446</xdr:row>
      <xdr:rowOff>495821</xdr:rowOff>
    </xdr:from>
    <xdr:to>
      <xdr:col>2</xdr:col>
      <xdr:colOff>883084</xdr:colOff>
      <xdr:row>448</xdr:row>
      <xdr:rowOff>74110</xdr:rowOff>
    </xdr:to>
    <xdr:pic>
      <xdr:nvPicPr>
        <xdr:cNvPr id="567" name="Рисунок 566">
          <a:extLst>
            <a:ext uri="{FF2B5EF4-FFF2-40B4-BE49-F238E27FC236}">
              <a16:creationId xmlns:a16="http://schemas.microsoft.com/office/drawing/2014/main" xmlns="" id="{00000000-0008-0000-0000-00003702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6041199" y="298184691"/>
          <a:ext cx="830892" cy="830892"/>
        </a:xfrm>
        <a:prstGeom prst="rect">
          <a:avLst/>
        </a:prstGeom>
      </xdr:spPr>
    </xdr:pic>
    <xdr:clientData/>
  </xdr:twoCellAnchor>
  <xdr:twoCellAnchor editAs="oneCell">
    <xdr:from>
      <xdr:col>2</xdr:col>
      <xdr:colOff>78288</xdr:colOff>
      <xdr:row>447</xdr:row>
      <xdr:rowOff>534966</xdr:rowOff>
    </xdr:from>
    <xdr:to>
      <xdr:col>2</xdr:col>
      <xdr:colOff>861164</xdr:colOff>
      <xdr:row>449</xdr:row>
      <xdr:rowOff>65239</xdr:rowOff>
    </xdr:to>
    <xdr:pic>
      <xdr:nvPicPr>
        <xdr:cNvPr id="568" name="Рисунок 567">
          <a:extLst>
            <a:ext uri="{FF2B5EF4-FFF2-40B4-BE49-F238E27FC236}">
              <a16:creationId xmlns:a16="http://schemas.microsoft.com/office/drawing/2014/main" xmlns="" id="{00000000-0008-0000-0000-00003802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6067295" y="298850137"/>
          <a:ext cx="782876" cy="782876"/>
        </a:xfrm>
        <a:prstGeom prst="rect">
          <a:avLst/>
        </a:prstGeom>
      </xdr:spPr>
    </xdr:pic>
    <xdr:clientData/>
  </xdr:twoCellAnchor>
  <xdr:twoCellAnchor editAs="oneCell">
    <xdr:from>
      <xdr:col>2</xdr:col>
      <xdr:colOff>53236</xdr:colOff>
      <xdr:row>445</xdr:row>
      <xdr:rowOff>499346</xdr:rowOff>
    </xdr:from>
    <xdr:to>
      <xdr:col>2</xdr:col>
      <xdr:colOff>862209</xdr:colOff>
      <xdr:row>447</xdr:row>
      <xdr:rowOff>55716</xdr:rowOff>
    </xdr:to>
    <xdr:pic>
      <xdr:nvPicPr>
        <xdr:cNvPr id="569" name="Рисунок 568">
          <a:extLst>
            <a:ext uri="{FF2B5EF4-FFF2-40B4-BE49-F238E27FC236}">
              <a16:creationId xmlns:a16="http://schemas.microsoft.com/office/drawing/2014/main" xmlns="" id="{00000000-0008-0000-0000-00003902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6073036" y="287401871"/>
          <a:ext cx="808973" cy="813670"/>
        </a:xfrm>
        <a:prstGeom prst="rect">
          <a:avLst/>
        </a:prstGeom>
      </xdr:spPr>
    </xdr:pic>
    <xdr:clientData/>
  </xdr:twoCellAnchor>
  <xdr:twoCellAnchor editAs="oneCell">
    <xdr:from>
      <xdr:col>2</xdr:col>
      <xdr:colOff>130479</xdr:colOff>
      <xdr:row>450</xdr:row>
      <xdr:rowOff>482774</xdr:rowOff>
    </xdr:from>
    <xdr:to>
      <xdr:col>2</xdr:col>
      <xdr:colOff>896131</xdr:colOff>
      <xdr:row>452</xdr:row>
      <xdr:rowOff>139352</xdr:rowOff>
    </xdr:to>
    <xdr:pic>
      <xdr:nvPicPr>
        <xdr:cNvPr id="571" name="Рисунок 570">
          <a:extLst>
            <a:ext uri="{FF2B5EF4-FFF2-40B4-BE49-F238E27FC236}">
              <a16:creationId xmlns:a16="http://schemas.microsoft.com/office/drawing/2014/main" xmlns="" id="{00000000-0008-0000-0000-00003B02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6119486" y="300676849"/>
          <a:ext cx="765652" cy="909181"/>
        </a:xfrm>
        <a:prstGeom prst="rect">
          <a:avLst/>
        </a:prstGeom>
      </xdr:spPr>
    </xdr:pic>
    <xdr:clientData/>
  </xdr:twoCellAnchor>
  <xdr:twoCellAnchor editAs="oneCell">
    <xdr:from>
      <xdr:col>2</xdr:col>
      <xdr:colOff>39144</xdr:colOff>
      <xdr:row>443</xdr:row>
      <xdr:rowOff>478598</xdr:rowOff>
    </xdr:from>
    <xdr:to>
      <xdr:col>2</xdr:col>
      <xdr:colOff>913356</xdr:colOff>
      <xdr:row>445</xdr:row>
      <xdr:rowOff>100207</xdr:rowOff>
    </xdr:to>
    <xdr:pic>
      <xdr:nvPicPr>
        <xdr:cNvPr id="38" name="Рисунок 37">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6028151" y="296914865"/>
          <a:ext cx="874212" cy="874212"/>
        </a:xfrm>
        <a:prstGeom prst="rect">
          <a:avLst/>
        </a:prstGeom>
      </xdr:spPr>
    </xdr:pic>
    <xdr:clientData/>
  </xdr:twoCellAnchor>
  <xdr:twoCellAnchor editAs="oneCell">
    <xdr:from>
      <xdr:col>2</xdr:col>
      <xdr:colOff>13048</xdr:colOff>
      <xdr:row>442</xdr:row>
      <xdr:rowOff>136350</xdr:rowOff>
    </xdr:from>
    <xdr:to>
      <xdr:col>2</xdr:col>
      <xdr:colOff>922227</xdr:colOff>
      <xdr:row>444</xdr:row>
      <xdr:rowOff>126302</xdr:rowOff>
    </xdr:to>
    <xdr:pic>
      <xdr:nvPicPr>
        <xdr:cNvPr id="77" name="Рисунок 76">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6032848" y="281419125"/>
          <a:ext cx="909179" cy="913877"/>
        </a:xfrm>
        <a:prstGeom prst="rect">
          <a:avLst/>
        </a:prstGeom>
      </xdr:spPr>
    </xdr:pic>
    <xdr:clientData/>
  </xdr:twoCellAnchor>
  <xdr:twoCellAnchor editAs="oneCell">
    <xdr:from>
      <xdr:col>2</xdr:col>
      <xdr:colOff>181627</xdr:colOff>
      <xdr:row>455</xdr:row>
      <xdr:rowOff>12263</xdr:rowOff>
    </xdr:from>
    <xdr:to>
      <xdr:col>2</xdr:col>
      <xdr:colOff>781050</xdr:colOff>
      <xdr:row>455</xdr:row>
      <xdr:rowOff>615706</xdr:rowOff>
    </xdr:to>
    <xdr:pic>
      <xdr:nvPicPr>
        <xdr:cNvPr id="572" name="Рисунок 571">
          <a:extLst>
            <a:ext uri="{FF2B5EF4-FFF2-40B4-BE49-F238E27FC236}">
              <a16:creationId xmlns:a16="http://schemas.microsoft.com/office/drawing/2014/main" xmlns="" id="{00000000-0008-0000-0000-00003C020000}"/>
            </a:ext>
          </a:extLst>
        </xdr:cNvPr>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6201427" y="288753113"/>
          <a:ext cx="599423" cy="603443"/>
        </a:xfrm>
        <a:prstGeom prst="rect">
          <a:avLst/>
        </a:prstGeom>
      </xdr:spPr>
    </xdr:pic>
    <xdr:clientData/>
  </xdr:twoCellAnchor>
  <xdr:twoCellAnchor editAs="oneCell">
    <xdr:from>
      <xdr:col>2</xdr:col>
      <xdr:colOff>182672</xdr:colOff>
      <xdr:row>342</xdr:row>
      <xdr:rowOff>8871</xdr:rowOff>
    </xdr:from>
    <xdr:to>
      <xdr:col>2</xdr:col>
      <xdr:colOff>769830</xdr:colOff>
      <xdr:row>342</xdr:row>
      <xdr:rowOff>596029</xdr:rowOff>
    </xdr:to>
    <xdr:pic>
      <xdr:nvPicPr>
        <xdr:cNvPr id="184" name="Рисунок 183">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6171679" y="234441303"/>
          <a:ext cx="587158" cy="587158"/>
        </a:xfrm>
        <a:prstGeom prst="rect">
          <a:avLst/>
        </a:prstGeom>
      </xdr:spPr>
    </xdr:pic>
    <xdr:clientData/>
  </xdr:twoCellAnchor>
  <xdr:twoCellAnchor editAs="oneCell">
    <xdr:from>
      <xdr:col>2</xdr:col>
      <xdr:colOff>195720</xdr:colOff>
      <xdr:row>343</xdr:row>
      <xdr:rowOff>21921</xdr:rowOff>
    </xdr:from>
    <xdr:to>
      <xdr:col>2</xdr:col>
      <xdr:colOff>795925</xdr:colOff>
      <xdr:row>343</xdr:row>
      <xdr:rowOff>622126</xdr:rowOff>
    </xdr:to>
    <xdr:pic>
      <xdr:nvPicPr>
        <xdr:cNvPr id="185" name="Рисунок 184">
          <a:extLst>
            <a:ext uri="{FF2B5EF4-FFF2-40B4-BE49-F238E27FC236}">
              <a16:creationId xmlns:a16="http://schemas.microsoft.com/office/drawing/2014/main" xmlns="" id="{00000000-0008-0000-0000-0000B9000000}"/>
            </a:ext>
          </a:extLst>
        </xdr:cNvPr>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6184727" y="235080654"/>
          <a:ext cx="600205" cy="600205"/>
        </a:xfrm>
        <a:prstGeom prst="rect">
          <a:avLst/>
        </a:prstGeom>
      </xdr:spPr>
    </xdr:pic>
    <xdr:clientData/>
  </xdr:twoCellAnchor>
  <xdr:twoCellAnchor editAs="oneCell">
    <xdr:from>
      <xdr:col>2</xdr:col>
      <xdr:colOff>78287</xdr:colOff>
      <xdr:row>343</xdr:row>
      <xdr:rowOff>548013</xdr:rowOff>
    </xdr:from>
    <xdr:to>
      <xdr:col>2</xdr:col>
      <xdr:colOff>861164</xdr:colOff>
      <xdr:row>345</xdr:row>
      <xdr:rowOff>95063</xdr:rowOff>
    </xdr:to>
    <xdr:pic>
      <xdr:nvPicPr>
        <xdr:cNvPr id="581" name="Рисунок 580">
          <a:extLst>
            <a:ext uri="{FF2B5EF4-FFF2-40B4-BE49-F238E27FC236}">
              <a16:creationId xmlns:a16="http://schemas.microsoft.com/office/drawing/2014/main" xmlns="" id="{00000000-0008-0000-0000-000045020000}"/>
            </a:ext>
          </a:extLst>
        </xdr:cNvPr>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6067294" y="235606746"/>
          <a:ext cx="782877" cy="799653"/>
        </a:xfrm>
        <a:prstGeom prst="rect">
          <a:avLst/>
        </a:prstGeom>
      </xdr:spPr>
    </xdr:pic>
    <xdr:clientData/>
  </xdr:twoCellAnchor>
  <xdr:twoCellAnchor editAs="oneCell">
    <xdr:from>
      <xdr:col>2</xdr:col>
      <xdr:colOff>208768</xdr:colOff>
      <xdr:row>345</xdr:row>
      <xdr:rowOff>39143</xdr:rowOff>
    </xdr:from>
    <xdr:to>
      <xdr:col>2</xdr:col>
      <xdr:colOff>782877</xdr:colOff>
      <xdr:row>345</xdr:row>
      <xdr:rowOff>613252</xdr:rowOff>
    </xdr:to>
    <xdr:pic>
      <xdr:nvPicPr>
        <xdr:cNvPr id="186" name="Рисунок 185">
          <a:extLst>
            <a:ext uri="{FF2B5EF4-FFF2-40B4-BE49-F238E27FC236}">
              <a16:creationId xmlns:a16="http://schemas.microsoft.com/office/drawing/2014/main" xmlns="" id="{00000000-0008-0000-0000-0000BA000000}"/>
            </a:ext>
          </a:extLst>
        </xdr:cNvPr>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6197775" y="236350479"/>
          <a:ext cx="574109" cy="574109"/>
        </a:xfrm>
        <a:prstGeom prst="rect">
          <a:avLst/>
        </a:prstGeom>
      </xdr:spPr>
    </xdr:pic>
    <xdr:clientData/>
  </xdr:twoCellAnchor>
  <xdr:twoCellAnchor editAs="oneCell">
    <xdr:from>
      <xdr:col>2</xdr:col>
      <xdr:colOff>0</xdr:colOff>
      <xdr:row>345</xdr:row>
      <xdr:rowOff>534964</xdr:rowOff>
    </xdr:from>
    <xdr:to>
      <xdr:col>2</xdr:col>
      <xdr:colOff>874213</xdr:colOff>
      <xdr:row>347</xdr:row>
      <xdr:rowOff>156575</xdr:rowOff>
    </xdr:to>
    <xdr:pic>
      <xdr:nvPicPr>
        <xdr:cNvPr id="192" name="Рисунок 191">
          <a:extLst>
            <a:ext uri="{FF2B5EF4-FFF2-40B4-BE49-F238E27FC236}">
              <a16:creationId xmlns:a16="http://schemas.microsoft.com/office/drawing/2014/main" xmlns="" id="{00000000-0008-0000-0000-0000C0000000}"/>
            </a:ext>
          </a:extLst>
        </xdr:cNvPr>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5989007" y="236846300"/>
          <a:ext cx="874213" cy="874213"/>
        </a:xfrm>
        <a:prstGeom prst="rect">
          <a:avLst/>
        </a:prstGeom>
      </xdr:spPr>
    </xdr:pic>
    <xdr:clientData/>
  </xdr:twoCellAnchor>
  <xdr:twoCellAnchor editAs="oneCell">
    <xdr:from>
      <xdr:col>2</xdr:col>
      <xdr:colOff>39143</xdr:colOff>
      <xdr:row>346</xdr:row>
      <xdr:rowOff>534967</xdr:rowOff>
    </xdr:from>
    <xdr:to>
      <xdr:col>2</xdr:col>
      <xdr:colOff>930323</xdr:colOff>
      <xdr:row>348</xdr:row>
      <xdr:rowOff>182672</xdr:rowOff>
    </xdr:to>
    <xdr:pic>
      <xdr:nvPicPr>
        <xdr:cNvPr id="201" name="Рисунок 200">
          <a:extLst>
            <a:ext uri="{FF2B5EF4-FFF2-40B4-BE49-F238E27FC236}">
              <a16:creationId xmlns:a16="http://schemas.microsoft.com/office/drawing/2014/main" xmlns="" id="{00000000-0008-0000-0000-0000C9000000}"/>
            </a:ext>
          </a:extLst>
        </xdr:cNvPr>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6028150" y="237472604"/>
          <a:ext cx="891180" cy="900308"/>
        </a:xfrm>
        <a:prstGeom prst="rect">
          <a:avLst/>
        </a:prstGeom>
      </xdr:spPr>
    </xdr:pic>
    <xdr:clientData/>
  </xdr:twoCellAnchor>
  <xdr:twoCellAnchor editAs="oneCell">
    <xdr:from>
      <xdr:col>2</xdr:col>
      <xdr:colOff>104386</xdr:colOff>
      <xdr:row>347</xdr:row>
      <xdr:rowOff>587159</xdr:rowOff>
    </xdr:from>
    <xdr:to>
      <xdr:col>2</xdr:col>
      <xdr:colOff>830896</xdr:colOff>
      <xdr:row>349</xdr:row>
      <xdr:rowOff>61066</xdr:rowOff>
    </xdr:to>
    <xdr:pic>
      <xdr:nvPicPr>
        <xdr:cNvPr id="202" name="Рисунок 201">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6093393" y="238151097"/>
          <a:ext cx="726510" cy="726510"/>
        </a:xfrm>
        <a:prstGeom prst="rect">
          <a:avLst/>
        </a:prstGeom>
      </xdr:spPr>
    </xdr:pic>
    <xdr:clientData/>
  </xdr:twoCellAnchor>
  <xdr:twoCellAnchor editAs="oneCell">
    <xdr:from>
      <xdr:col>2</xdr:col>
      <xdr:colOff>169624</xdr:colOff>
      <xdr:row>349</xdr:row>
      <xdr:rowOff>0</xdr:rowOff>
    </xdr:from>
    <xdr:to>
      <xdr:col>2</xdr:col>
      <xdr:colOff>804797</xdr:colOff>
      <xdr:row>350</xdr:row>
      <xdr:rowOff>8872</xdr:rowOff>
    </xdr:to>
    <xdr:pic>
      <xdr:nvPicPr>
        <xdr:cNvPr id="203" name="Рисунок 202">
          <a:extLst>
            <a:ext uri="{FF2B5EF4-FFF2-40B4-BE49-F238E27FC236}">
              <a16:creationId xmlns:a16="http://schemas.microsoft.com/office/drawing/2014/main" xmlns="" id="{00000000-0008-0000-0000-0000CB000000}"/>
            </a:ext>
          </a:extLst>
        </xdr:cNvPr>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6158631" y="238816541"/>
          <a:ext cx="635173" cy="635173"/>
        </a:xfrm>
        <a:prstGeom prst="rect">
          <a:avLst/>
        </a:prstGeom>
      </xdr:spPr>
    </xdr:pic>
    <xdr:clientData/>
  </xdr:twoCellAnchor>
  <xdr:twoCellAnchor editAs="oneCell">
    <xdr:from>
      <xdr:col>2</xdr:col>
      <xdr:colOff>156575</xdr:colOff>
      <xdr:row>350</xdr:row>
      <xdr:rowOff>26097</xdr:rowOff>
    </xdr:from>
    <xdr:to>
      <xdr:col>2</xdr:col>
      <xdr:colOff>752603</xdr:colOff>
      <xdr:row>350</xdr:row>
      <xdr:rowOff>622125</xdr:rowOff>
    </xdr:to>
    <xdr:pic>
      <xdr:nvPicPr>
        <xdr:cNvPr id="204" name="Рисунок 203">
          <a:extLst>
            <a:ext uri="{FF2B5EF4-FFF2-40B4-BE49-F238E27FC236}">
              <a16:creationId xmlns:a16="http://schemas.microsoft.com/office/drawing/2014/main" xmlns="" id="{00000000-0008-0000-0000-0000CC000000}"/>
            </a:ext>
          </a:extLst>
        </xdr:cNvPr>
        <xdr:cNvPicPr>
          <a:picLocks noChangeAspect="1"/>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6145582" y="239468939"/>
          <a:ext cx="596028" cy="596028"/>
        </a:xfrm>
        <a:prstGeom prst="rect">
          <a:avLst/>
        </a:prstGeom>
      </xdr:spPr>
    </xdr:pic>
    <xdr:clientData/>
  </xdr:twoCellAnchor>
  <xdr:twoCellAnchor editAs="oneCell">
    <xdr:from>
      <xdr:col>2</xdr:col>
      <xdr:colOff>156575</xdr:colOff>
      <xdr:row>351</xdr:row>
      <xdr:rowOff>26095</xdr:rowOff>
    </xdr:from>
    <xdr:to>
      <xdr:col>2</xdr:col>
      <xdr:colOff>756781</xdr:colOff>
      <xdr:row>352</xdr:row>
      <xdr:rowOff>0</xdr:rowOff>
    </xdr:to>
    <xdr:pic>
      <xdr:nvPicPr>
        <xdr:cNvPr id="205" name="Рисунок 204">
          <a:extLst>
            <a:ext uri="{FF2B5EF4-FFF2-40B4-BE49-F238E27FC236}">
              <a16:creationId xmlns:a16="http://schemas.microsoft.com/office/drawing/2014/main" xmlns="" id="{00000000-0008-0000-0000-0000CD000000}"/>
            </a:ext>
          </a:extLst>
        </xdr:cNvPr>
        <xdr:cNvPicPr>
          <a:picLocks noChangeAspect="1"/>
        </xdr:cNvPicPr>
      </xdr:nvPicPr>
      <xdr:blipFill>
        <a:blip xmlns:r="http://schemas.openxmlformats.org/officeDocument/2006/relationships" r:embed="rId250" cstate="print">
          <a:extLst>
            <a:ext uri="{28A0092B-C50C-407E-A947-70E740481C1C}">
              <a14:useLocalDpi xmlns:a14="http://schemas.microsoft.com/office/drawing/2010/main" val="0"/>
            </a:ext>
          </a:extLst>
        </a:blip>
        <a:stretch>
          <a:fillRect/>
        </a:stretch>
      </xdr:blipFill>
      <xdr:spPr>
        <a:xfrm>
          <a:off x="6145582" y="240095239"/>
          <a:ext cx="600206" cy="600206"/>
        </a:xfrm>
        <a:prstGeom prst="rect">
          <a:avLst/>
        </a:prstGeom>
      </xdr:spPr>
    </xdr:pic>
    <xdr:clientData/>
  </xdr:twoCellAnchor>
  <xdr:twoCellAnchor editAs="oneCell">
    <xdr:from>
      <xdr:col>2</xdr:col>
      <xdr:colOff>169624</xdr:colOff>
      <xdr:row>352</xdr:row>
      <xdr:rowOff>34968</xdr:rowOff>
    </xdr:from>
    <xdr:to>
      <xdr:col>2</xdr:col>
      <xdr:colOff>760958</xdr:colOff>
      <xdr:row>353</xdr:row>
      <xdr:rowOff>0</xdr:rowOff>
    </xdr:to>
    <xdr:pic>
      <xdr:nvPicPr>
        <xdr:cNvPr id="206" name="Рисунок 205">
          <a:extLst>
            <a:ext uri="{FF2B5EF4-FFF2-40B4-BE49-F238E27FC236}">
              <a16:creationId xmlns:a16="http://schemas.microsoft.com/office/drawing/2014/main" xmlns="" id="{00000000-0008-0000-0000-0000CE000000}"/>
            </a:ext>
          </a:extLst>
        </xdr:cNvPr>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6158631" y="240730413"/>
          <a:ext cx="591334" cy="591334"/>
        </a:xfrm>
        <a:prstGeom prst="rect">
          <a:avLst/>
        </a:prstGeom>
      </xdr:spPr>
    </xdr:pic>
    <xdr:clientData/>
  </xdr:twoCellAnchor>
  <xdr:twoCellAnchor editAs="oneCell">
    <xdr:from>
      <xdr:col>2</xdr:col>
      <xdr:colOff>143525</xdr:colOff>
      <xdr:row>352</xdr:row>
      <xdr:rowOff>622125</xdr:rowOff>
    </xdr:from>
    <xdr:to>
      <xdr:col>2</xdr:col>
      <xdr:colOff>782876</xdr:colOff>
      <xdr:row>354</xdr:row>
      <xdr:rowOff>8873</xdr:rowOff>
    </xdr:to>
    <xdr:pic>
      <xdr:nvPicPr>
        <xdr:cNvPr id="207" name="Рисунок 206">
          <a:extLst>
            <a:ext uri="{FF2B5EF4-FFF2-40B4-BE49-F238E27FC236}">
              <a16:creationId xmlns:a16="http://schemas.microsoft.com/office/drawing/2014/main" xmlns="" id="{00000000-0008-0000-0000-0000CF000000}"/>
            </a:ext>
          </a:extLst>
        </xdr:cNvPr>
        <xdr:cNvPicPr>
          <a:picLocks noChangeAspect="1"/>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6132532" y="241317570"/>
          <a:ext cx="639351" cy="639351"/>
        </a:xfrm>
        <a:prstGeom prst="rect">
          <a:avLst/>
        </a:prstGeom>
      </xdr:spPr>
    </xdr:pic>
    <xdr:clientData/>
  </xdr:twoCellAnchor>
  <xdr:twoCellAnchor editAs="oneCell">
    <xdr:from>
      <xdr:col>2</xdr:col>
      <xdr:colOff>143528</xdr:colOff>
      <xdr:row>354</xdr:row>
      <xdr:rowOff>8872</xdr:rowOff>
    </xdr:from>
    <xdr:to>
      <xdr:col>2</xdr:col>
      <xdr:colOff>787053</xdr:colOff>
      <xdr:row>355</xdr:row>
      <xdr:rowOff>26096</xdr:rowOff>
    </xdr:to>
    <xdr:pic>
      <xdr:nvPicPr>
        <xdr:cNvPr id="208" name="Рисунок 207">
          <a:extLst>
            <a:ext uri="{FF2B5EF4-FFF2-40B4-BE49-F238E27FC236}">
              <a16:creationId xmlns:a16="http://schemas.microsoft.com/office/drawing/2014/main" xmlns="" id="{00000000-0008-0000-0000-0000D0000000}"/>
            </a:ext>
          </a:extLst>
        </xdr:cNvPr>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6132535" y="241956920"/>
          <a:ext cx="643525" cy="643525"/>
        </a:xfrm>
        <a:prstGeom prst="rect">
          <a:avLst/>
        </a:prstGeom>
      </xdr:spPr>
    </xdr:pic>
    <xdr:clientData/>
  </xdr:twoCellAnchor>
  <xdr:twoCellAnchor editAs="oneCell">
    <xdr:from>
      <xdr:col>2</xdr:col>
      <xdr:colOff>156574</xdr:colOff>
      <xdr:row>355</xdr:row>
      <xdr:rowOff>21920</xdr:rowOff>
    </xdr:from>
    <xdr:to>
      <xdr:col>2</xdr:col>
      <xdr:colOff>782875</xdr:colOff>
      <xdr:row>356</xdr:row>
      <xdr:rowOff>21919</xdr:rowOff>
    </xdr:to>
    <xdr:pic>
      <xdr:nvPicPr>
        <xdr:cNvPr id="209" name="Рисунок 208">
          <a:extLst>
            <a:ext uri="{FF2B5EF4-FFF2-40B4-BE49-F238E27FC236}">
              <a16:creationId xmlns:a16="http://schemas.microsoft.com/office/drawing/2014/main" xmlns="" id="{00000000-0008-0000-0000-0000D1000000}"/>
            </a:ext>
          </a:extLst>
        </xdr:cNvPr>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6145581" y="242596269"/>
          <a:ext cx="626301" cy="626301"/>
        </a:xfrm>
        <a:prstGeom prst="rect">
          <a:avLst/>
        </a:prstGeom>
      </xdr:spPr>
    </xdr:pic>
    <xdr:clientData/>
  </xdr:twoCellAnchor>
  <xdr:twoCellAnchor editAs="oneCell">
    <xdr:from>
      <xdr:col>2</xdr:col>
      <xdr:colOff>52193</xdr:colOff>
      <xdr:row>355</xdr:row>
      <xdr:rowOff>534966</xdr:rowOff>
    </xdr:from>
    <xdr:to>
      <xdr:col>2</xdr:col>
      <xdr:colOff>926404</xdr:colOff>
      <xdr:row>357</xdr:row>
      <xdr:rowOff>175307</xdr:rowOff>
    </xdr:to>
    <xdr:pic>
      <xdr:nvPicPr>
        <xdr:cNvPr id="210" name="Рисунок 209">
          <a:extLst>
            <a:ext uri="{FF2B5EF4-FFF2-40B4-BE49-F238E27FC236}">
              <a16:creationId xmlns:a16="http://schemas.microsoft.com/office/drawing/2014/main" xmlns="" id="{00000000-0008-0000-0000-0000D2000000}"/>
            </a:ext>
          </a:extLst>
        </xdr:cNvPr>
        <xdr:cNvPicPr>
          <a:picLocks noChangeAspect="1"/>
        </xdr:cNvPicPr>
      </xdr:nvPicPr>
      <xdr:blipFill>
        <a:blip xmlns:r="http://schemas.openxmlformats.org/officeDocument/2006/relationships" r:embed="rId255" cstate="print">
          <a:extLst>
            <a:ext uri="{28A0092B-C50C-407E-A947-70E740481C1C}">
              <a14:useLocalDpi xmlns:a14="http://schemas.microsoft.com/office/drawing/2010/main" val="0"/>
            </a:ext>
          </a:extLst>
        </a:blip>
        <a:stretch>
          <a:fillRect/>
        </a:stretch>
      </xdr:blipFill>
      <xdr:spPr>
        <a:xfrm>
          <a:off x="6041200" y="243109315"/>
          <a:ext cx="874211" cy="892944"/>
        </a:xfrm>
        <a:prstGeom prst="rect">
          <a:avLst/>
        </a:prstGeom>
      </xdr:spPr>
    </xdr:pic>
    <xdr:clientData/>
  </xdr:twoCellAnchor>
  <xdr:twoCellAnchor editAs="oneCell">
    <xdr:from>
      <xdr:col>2</xdr:col>
      <xdr:colOff>91335</xdr:colOff>
      <xdr:row>356</xdr:row>
      <xdr:rowOff>556885</xdr:rowOff>
    </xdr:from>
    <xdr:to>
      <xdr:col>2</xdr:col>
      <xdr:colOff>874212</xdr:colOff>
      <xdr:row>358</xdr:row>
      <xdr:rowOff>87160</xdr:rowOff>
    </xdr:to>
    <xdr:pic>
      <xdr:nvPicPr>
        <xdr:cNvPr id="211" name="Рисунок 210">
          <a:extLst>
            <a:ext uri="{FF2B5EF4-FFF2-40B4-BE49-F238E27FC236}">
              <a16:creationId xmlns:a16="http://schemas.microsoft.com/office/drawing/2014/main" xmlns="" id="{00000000-0008-0000-0000-0000D3000000}"/>
            </a:ext>
          </a:extLst>
        </xdr:cNvPr>
        <xdr:cNvPicPr>
          <a:picLocks noChangeAspect="1"/>
        </xdr:cNvPicPr>
      </xdr:nvPicPr>
      <xdr:blipFill>
        <a:blip xmlns:r="http://schemas.openxmlformats.org/officeDocument/2006/relationships" r:embed="rId256" cstate="print">
          <a:extLst>
            <a:ext uri="{28A0092B-C50C-407E-A947-70E740481C1C}">
              <a14:useLocalDpi xmlns:a14="http://schemas.microsoft.com/office/drawing/2010/main" val="0"/>
            </a:ext>
          </a:extLst>
        </a:blip>
        <a:stretch>
          <a:fillRect/>
        </a:stretch>
      </xdr:blipFill>
      <xdr:spPr>
        <a:xfrm>
          <a:off x="6080342" y="243757536"/>
          <a:ext cx="782877" cy="782877"/>
        </a:xfrm>
        <a:prstGeom prst="rect">
          <a:avLst/>
        </a:prstGeom>
      </xdr:spPr>
    </xdr:pic>
    <xdr:clientData/>
  </xdr:twoCellAnchor>
  <xdr:twoCellAnchor editAs="oneCell">
    <xdr:from>
      <xdr:col>2</xdr:col>
      <xdr:colOff>117432</xdr:colOff>
      <xdr:row>357</xdr:row>
      <xdr:rowOff>574110</xdr:rowOff>
    </xdr:from>
    <xdr:to>
      <xdr:col>2</xdr:col>
      <xdr:colOff>856988</xdr:colOff>
      <xdr:row>359</xdr:row>
      <xdr:rowOff>61063</xdr:rowOff>
    </xdr:to>
    <xdr:pic>
      <xdr:nvPicPr>
        <xdr:cNvPr id="212" name="Рисунок 211">
          <a:extLst>
            <a:ext uri="{FF2B5EF4-FFF2-40B4-BE49-F238E27FC236}">
              <a16:creationId xmlns:a16="http://schemas.microsoft.com/office/drawing/2014/main" xmlns="" id="{00000000-0008-0000-0000-0000D4000000}"/>
            </a:ext>
          </a:extLst>
        </xdr:cNvPr>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6106439" y="244401062"/>
          <a:ext cx="739556" cy="739556"/>
        </a:xfrm>
        <a:prstGeom prst="rect">
          <a:avLst/>
        </a:prstGeom>
      </xdr:spPr>
    </xdr:pic>
    <xdr:clientData/>
  </xdr:twoCellAnchor>
  <xdr:twoCellAnchor editAs="oneCell">
    <xdr:from>
      <xdr:col>2</xdr:col>
      <xdr:colOff>117432</xdr:colOff>
      <xdr:row>358</xdr:row>
      <xdr:rowOff>574109</xdr:rowOff>
    </xdr:from>
    <xdr:to>
      <xdr:col>2</xdr:col>
      <xdr:colOff>874212</xdr:colOff>
      <xdr:row>360</xdr:row>
      <xdr:rowOff>78286</xdr:rowOff>
    </xdr:to>
    <xdr:pic>
      <xdr:nvPicPr>
        <xdr:cNvPr id="213" name="Рисунок 212">
          <a:extLst>
            <a:ext uri="{FF2B5EF4-FFF2-40B4-BE49-F238E27FC236}">
              <a16:creationId xmlns:a16="http://schemas.microsoft.com/office/drawing/2014/main" xmlns="" id="{00000000-0008-0000-0000-0000D5000000}"/>
            </a:ext>
          </a:extLst>
        </xdr:cNvPr>
        <xdr:cNvPicPr>
          <a:picLocks noChangeAspect="1"/>
        </xdr:cNvPicPr>
      </xdr:nvPicPr>
      <xdr:blipFill>
        <a:blip xmlns:r="http://schemas.openxmlformats.org/officeDocument/2006/relationships" r:embed="rId258" cstate="print">
          <a:extLst>
            <a:ext uri="{28A0092B-C50C-407E-A947-70E740481C1C}">
              <a14:useLocalDpi xmlns:a14="http://schemas.microsoft.com/office/drawing/2010/main" val="0"/>
            </a:ext>
          </a:extLst>
        </a:blip>
        <a:stretch>
          <a:fillRect/>
        </a:stretch>
      </xdr:blipFill>
      <xdr:spPr>
        <a:xfrm>
          <a:off x="6106439" y="245027362"/>
          <a:ext cx="756780" cy="756780"/>
        </a:xfrm>
        <a:prstGeom prst="rect">
          <a:avLst/>
        </a:prstGeom>
      </xdr:spPr>
    </xdr:pic>
    <xdr:clientData/>
  </xdr:twoCellAnchor>
  <xdr:twoCellAnchor editAs="oneCell">
    <xdr:from>
      <xdr:col>2</xdr:col>
      <xdr:colOff>156576</xdr:colOff>
      <xdr:row>360</xdr:row>
      <xdr:rowOff>1</xdr:rowOff>
    </xdr:from>
    <xdr:to>
      <xdr:col>2</xdr:col>
      <xdr:colOff>804798</xdr:colOff>
      <xdr:row>361</xdr:row>
      <xdr:rowOff>21921</xdr:rowOff>
    </xdr:to>
    <xdr:pic>
      <xdr:nvPicPr>
        <xdr:cNvPr id="214" name="Рисунок 213">
          <a:extLst>
            <a:ext uri="{FF2B5EF4-FFF2-40B4-BE49-F238E27FC236}">
              <a16:creationId xmlns:a16="http://schemas.microsoft.com/office/drawing/2014/main" xmlns="" id="{00000000-0008-0000-0000-0000D6000000}"/>
            </a:ext>
          </a:extLst>
        </xdr:cNvPr>
        <xdr:cNvPicPr>
          <a:picLocks noChangeAspect="1"/>
        </xdr:cNvPicPr>
      </xdr:nvPicPr>
      <xdr:blipFill>
        <a:blip xmlns:r="http://schemas.openxmlformats.org/officeDocument/2006/relationships" r:embed="rId259" cstate="print">
          <a:extLst>
            <a:ext uri="{28A0092B-C50C-407E-A947-70E740481C1C}">
              <a14:useLocalDpi xmlns:a14="http://schemas.microsoft.com/office/drawing/2010/main" val="0"/>
            </a:ext>
          </a:extLst>
        </a:blip>
        <a:stretch>
          <a:fillRect/>
        </a:stretch>
      </xdr:blipFill>
      <xdr:spPr>
        <a:xfrm>
          <a:off x="6145583" y="245705857"/>
          <a:ext cx="648222" cy="648222"/>
        </a:xfrm>
        <a:prstGeom prst="rect">
          <a:avLst/>
        </a:prstGeom>
      </xdr:spPr>
    </xdr:pic>
    <xdr:clientData/>
  </xdr:twoCellAnchor>
  <xdr:twoCellAnchor editAs="oneCell">
    <xdr:from>
      <xdr:col>2</xdr:col>
      <xdr:colOff>169625</xdr:colOff>
      <xdr:row>360</xdr:row>
      <xdr:rowOff>613254</xdr:rowOff>
    </xdr:from>
    <xdr:to>
      <xdr:col>2</xdr:col>
      <xdr:colOff>822022</xdr:colOff>
      <xdr:row>362</xdr:row>
      <xdr:rowOff>13048</xdr:rowOff>
    </xdr:to>
    <xdr:pic>
      <xdr:nvPicPr>
        <xdr:cNvPr id="216" name="Рисунок 215">
          <a:extLst>
            <a:ext uri="{FF2B5EF4-FFF2-40B4-BE49-F238E27FC236}">
              <a16:creationId xmlns:a16="http://schemas.microsoft.com/office/drawing/2014/main" xmlns="" id="{00000000-0008-0000-0000-0000D8000000}"/>
            </a:ext>
          </a:extLst>
        </xdr:cNvPr>
        <xdr:cNvPicPr>
          <a:picLocks noChangeAspect="1"/>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6158632" y="246319110"/>
          <a:ext cx="652397" cy="652397"/>
        </a:xfrm>
        <a:prstGeom prst="rect">
          <a:avLst/>
        </a:prstGeom>
      </xdr:spPr>
    </xdr:pic>
    <xdr:clientData/>
  </xdr:twoCellAnchor>
  <xdr:twoCellAnchor editAs="oneCell">
    <xdr:from>
      <xdr:col>2</xdr:col>
      <xdr:colOff>169624</xdr:colOff>
      <xdr:row>362</xdr:row>
      <xdr:rowOff>0</xdr:rowOff>
    </xdr:from>
    <xdr:to>
      <xdr:col>2</xdr:col>
      <xdr:colOff>791750</xdr:colOff>
      <xdr:row>362</xdr:row>
      <xdr:rowOff>622126</xdr:rowOff>
    </xdr:to>
    <xdr:pic>
      <xdr:nvPicPr>
        <xdr:cNvPr id="217" name="Рисунок 216">
          <a:extLst>
            <a:ext uri="{FF2B5EF4-FFF2-40B4-BE49-F238E27FC236}">
              <a16:creationId xmlns:a16="http://schemas.microsoft.com/office/drawing/2014/main" xmlns="" id="{00000000-0008-0000-0000-0000D9000000}"/>
            </a:ext>
          </a:extLst>
        </xdr:cNvPr>
        <xdr:cNvPicPr>
          <a:picLocks noChangeAspect="1"/>
        </xdr:cNvPicPr>
      </xdr:nvPicPr>
      <xdr:blipFill>
        <a:blip xmlns:r="http://schemas.openxmlformats.org/officeDocument/2006/relationships" r:embed="rId261" cstate="print">
          <a:extLst>
            <a:ext uri="{28A0092B-C50C-407E-A947-70E740481C1C}">
              <a14:useLocalDpi xmlns:a14="http://schemas.microsoft.com/office/drawing/2010/main" val="0"/>
            </a:ext>
          </a:extLst>
        </a:blip>
        <a:stretch>
          <a:fillRect/>
        </a:stretch>
      </xdr:blipFill>
      <xdr:spPr>
        <a:xfrm>
          <a:off x="6158631" y="246958459"/>
          <a:ext cx="622126" cy="622126"/>
        </a:xfrm>
        <a:prstGeom prst="rect">
          <a:avLst/>
        </a:prstGeom>
      </xdr:spPr>
    </xdr:pic>
    <xdr:clientData/>
  </xdr:twoCellAnchor>
  <xdr:twoCellAnchor editAs="oneCell">
    <xdr:from>
      <xdr:col>2</xdr:col>
      <xdr:colOff>169624</xdr:colOff>
      <xdr:row>363</xdr:row>
      <xdr:rowOff>1</xdr:rowOff>
    </xdr:from>
    <xdr:to>
      <xdr:col>2</xdr:col>
      <xdr:colOff>822022</xdr:colOff>
      <xdr:row>364</xdr:row>
      <xdr:rowOff>26097</xdr:rowOff>
    </xdr:to>
    <xdr:pic>
      <xdr:nvPicPr>
        <xdr:cNvPr id="218" name="Рисунок 217">
          <a:extLst>
            <a:ext uri="{FF2B5EF4-FFF2-40B4-BE49-F238E27FC236}">
              <a16:creationId xmlns:a16="http://schemas.microsoft.com/office/drawing/2014/main" xmlns="" id="{00000000-0008-0000-0000-0000DA000000}"/>
            </a:ext>
          </a:extLst>
        </xdr:cNvPr>
        <xdr:cNvPicPr>
          <a:picLocks noChangeAspect="1"/>
        </xdr:cNvPicPr>
      </xdr:nvPicPr>
      <xdr:blipFill>
        <a:blip xmlns:r="http://schemas.openxmlformats.org/officeDocument/2006/relationships" r:embed="rId262" cstate="print">
          <a:extLst>
            <a:ext uri="{28A0092B-C50C-407E-A947-70E740481C1C}">
              <a14:useLocalDpi xmlns:a14="http://schemas.microsoft.com/office/drawing/2010/main" val="0"/>
            </a:ext>
          </a:extLst>
        </a:blip>
        <a:stretch>
          <a:fillRect/>
        </a:stretch>
      </xdr:blipFill>
      <xdr:spPr>
        <a:xfrm>
          <a:off x="6158631" y="247584761"/>
          <a:ext cx="652398" cy="652398"/>
        </a:xfrm>
        <a:prstGeom prst="rect">
          <a:avLst/>
        </a:prstGeom>
      </xdr:spPr>
    </xdr:pic>
    <xdr:clientData/>
  </xdr:twoCellAnchor>
  <xdr:twoCellAnchor editAs="oneCell">
    <xdr:from>
      <xdr:col>2</xdr:col>
      <xdr:colOff>169623</xdr:colOff>
      <xdr:row>364</xdr:row>
      <xdr:rowOff>-1</xdr:rowOff>
    </xdr:from>
    <xdr:to>
      <xdr:col>2</xdr:col>
      <xdr:colOff>822020</xdr:colOff>
      <xdr:row>365</xdr:row>
      <xdr:rowOff>26095</xdr:rowOff>
    </xdr:to>
    <xdr:pic>
      <xdr:nvPicPr>
        <xdr:cNvPr id="219" name="Рисунок 218">
          <a:extLst>
            <a:ext uri="{FF2B5EF4-FFF2-40B4-BE49-F238E27FC236}">
              <a16:creationId xmlns:a16="http://schemas.microsoft.com/office/drawing/2014/main" xmlns="" id="{00000000-0008-0000-0000-0000DB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6158630" y="248211061"/>
          <a:ext cx="652397" cy="652397"/>
        </a:xfrm>
        <a:prstGeom prst="rect">
          <a:avLst/>
        </a:prstGeom>
      </xdr:spPr>
    </xdr:pic>
    <xdr:clientData/>
  </xdr:twoCellAnchor>
  <xdr:twoCellAnchor editAs="oneCell">
    <xdr:from>
      <xdr:col>2</xdr:col>
      <xdr:colOff>208767</xdr:colOff>
      <xdr:row>365</xdr:row>
      <xdr:rowOff>8871</xdr:rowOff>
    </xdr:from>
    <xdr:to>
      <xdr:col>2</xdr:col>
      <xdr:colOff>835068</xdr:colOff>
      <xdr:row>366</xdr:row>
      <xdr:rowOff>8871</xdr:rowOff>
    </xdr:to>
    <xdr:pic>
      <xdr:nvPicPr>
        <xdr:cNvPr id="220" name="Рисунок 219">
          <a:extLst>
            <a:ext uri="{FF2B5EF4-FFF2-40B4-BE49-F238E27FC236}">
              <a16:creationId xmlns:a16="http://schemas.microsoft.com/office/drawing/2014/main" xmlns="" id="{00000000-0008-0000-0000-0000DC000000}"/>
            </a:ext>
          </a:extLst>
        </xdr:cNvPr>
        <xdr:cNvPicPr>
          <a:picLocks noChangeAspect="1"/>
        </xdr:cNvPicPr>
      </xdr:nvPicPr>
      <xdr:blipFill>
        <a:blip xmlns:r="http://schemas.openxmlformats.org/officeDocument/2006/relationships" r:embed="rId264" cstate="print">
          <a:extLst>
            <a:ext uri="{28A0092B-C50C-407E-A947-70E740481C1C}">
              <a14:useLocalDpi xmlns:a14="http://schemas.microsoft.com/office/drawing/2010/main" val="0"/>
            </a:ext>
          </a:extLst>
        </a:blip>
        <a:stretch>
          <a:fillRect/>
        </a:stretch>
      </xdr:blipFill>
      <xdr:spPr>
        <a:xfrm>
          <a:off x="6197774" y="248846234"/>
          <a:ext cx="626301" cy="626301"/>
        </a:xfrm>
        <a:prstGeom prst="rect">
          <a:avLst/>
        </a:prstGeom>
      </xdr:spPr>
    </xdr:pic>
    <xdr:clientData/>
  </xdr:twoCellAnchor>
  <xdr:twoCellAnchor editAs="oneCell">
    <xdr:from>
      <xdr:col>2</xdr:col>
      <xdr:colOff>208767</xdr:colOff>
      <xdr:row>366</xdr:row>
      <xdr:rowOff>8871</xdr:rowOff>
    </xdr:from>
    <xdr:to>
      <xdr:col>2</xdr:col>
      <xdr:colOff>839246</xdr:colOff>
      <xdr:row>367</xdr:row>
      <xdr:rowOff>13048</xdr:rowOff>
    </xdr:to>
    <xdr:pic>
      <xdr:nvPicPr>
        <xdr:cNvPr id="221" name="Рисунок 220">
          <a:extLst>
            <a:ext uri="{FF2B5EF4-FFF2-40B4-BE49-F238E27FC236}">
              <a16:creationId xmlns:a16="http://schemas.microsoft.com/office/drawing/2014/main" xmlns="" id="{00000000-0008-0000-0000-0000DD000000}"/>
            </a:ext>
          </a:extLst>
        </xdr:cNvPr>
        <xdr:cNvPicPr>
          <a:picLocks noChangeAspect="1"/>
        </xdr:cNvPicPr>
      </xdr:nvPicPr>
      <xdr:blipFill>
        <a:blip xmlns:r="http://schemas.openxmlformats.org/officeDocument/2006/relationships" r:embed="rId265" cstate="print">
          <a:extLst>
            <a:ext uri="{28A0092B-C50C-407E-A947-70E740481C1C}">
              <a14:useLocalDpi xmlns:a14="http://schemas.microsoft.com/office/drawing/2010/main" val="0"/>
            </a:ext>
          </a:extLst>
        </a:blip>
        <a:stretch>
          <a:fillRect/>
        </a:stretch>
      </xdr:blipFill>
      <xdr:spPr>
        <a:xfrm>
          <a:off x="6197774" y="249472535"/>
          <a:ext cx="630479" cy="630479"/>
        </a:xfrm>
        <a:prstGeom prst="rect">
          <a:avLst/>
        </a:prstGeom>
      </xdr:spPr>
    </xdr:pic>
    <xdr:clientData/>
  </xdr:twoCellAnchor>
  <xdr:twoCellAnchor editAs="oneCell">
    <xdr:from>
      <xdr:col>2</xdr:col>
      <xdr:colOff>117432</xdr:colOff>
      <xdr:row>366</xdr:row>
      <xdr:rowOff>613254</xdr:rowOff>
    </xdr:from>
    <xdr:to>
      <xdr:col>2</xdr:col>
      <xdr:colOff>835068</xdr:colOff>
      <xdr:row>368</xdr:row>
      <xdr:rowOff>93665</xdr:rowOff>
    </xdr:to>
    <xdr:pic>
      <xdr:nvPicPr>
        <xdr:cNvPr id="223" name="Рисунок 222">
          <a:extLst>
            <a:ext uri="{FF2B5EF4-FFF2-40B4-BE49-F238E27FC236}">
              <a16:creationId xmlns:a16="http://schemas.microsoft.com/office/drawing/2014/main" xmlns="" id="{00000000-0008-0000-0000-0000DF000000}"/>
            </a:ext>
          </a:extLst>
        </xdr:cNvPr>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val="0"/>
            </a:ext>
          </a:extLst>
        </a:blip>
        <a:stretch>
          <a:fillRect/>
        </a:stretch>
      </xdr:blipFill>
      <xdr:spPr>
        <a:xfrm>
          <a:off x="6106439" y="250076918"/>
          <a:ext cx="717636" cy="733014"/>
        </a:xfrm>
        <a:prstGeom prst="rect">
          <a:avLst/>
        </a:prstGeom>
      </xdr:spPr>
    </xdr:pic>
    <xdr:clientData/>
  </xdr:twoCellAnchor>
  <xdr:twoCellAnchor editAs="oneCell">
    <xdr:from>
      <xdr:col>2</xdr:col>
      <xdr:colOff>156576</xdr:colOff>
      <xdr:row>368</xdr:row>
      <xdr:rowOff>622125</xdr:rowOff>
    </xdr:from>
    <xdr:to>
      <xdr:col>2</xdr:col>
      <xdr:colOff>808973</xdr:colOff>
      <xdr:row>370</xdr:row>
      <xdr:rowOff>21919</xdr:rowOff>
    </xdr:to>
    <xdr:pic>
      <xdr:nvPicPr>
        <xdr:cNvPr id="224" name="Рисунок 223">
          <a:extLst>
            <a:ext uri="{FF2B5EF4-FFF2-40B4-BE49-F238E27FC236}">
              <a16:creationId xmlns:a16="http://schemas.microsoft.com/office/drawing/2014/main" xmlns="" id="{00000000-0008-0000-0000-0000E0000000}"/>
            </a:ext>
          </a:extLst>
        </xdr:cNvPr>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6145583" y="251338392"/>
          <a:ext cx="652397" cy="652397"/>
        </a:xfrm>
        <a:prstGeom prst="rect">
          <a:avLst/>
        </a:prstGeom>
      </xdr:spPr>
    </xdr:pic>
    <xdr:clientData/>
  </xdr:twoCellAnchor>
  <xdr:twoCellAnchor editAs="oneCell">
    <xdr:from>
      <xdr:col>2</xdr:col>
      <xdr:colOff>156576</xdr:colOff>
      <xdr:row>368</xdr:row>
      <xdr:rowOff>0</xdr:rowOff>
    </xdr:from>
    <xdr:to>
      <xdr:col>2</xdr:col>
      <xdr:colOff>795925</xdr:colOff>
      <xdr:row>369</xdr:row>
      <xdr:rowOff>13048</xdr:rowOff>
    </xdr:to>
    <xdr:pic>
      <xdr:nvPicPr>
        <xdr:cNvPr id="225" name="Рисунок 224">
          <a:extLst>
            <a:ext uri="{FF2B5EF4-FFF2-40B4-BE49-F238E27FC236}">
              <a16:creationId xmlns:a16="http://schemas.microsoft.com/office/drawing/2014/main" xmlns="" id="{00000000-0008-0000-0000-0000E1000000}"/>
            </a:ext>
          </a:extLst>
        </xdr:cNvPr>
        <xdr:cNvPicPr>
          <a:picLocks noChangeAspect="1"/>
        </xdr:cNvPicPr>
      </xdr:nvPicPr>
      <xdr:blipFill>
        <a:blip xmlns:r="http://schemas.openxmlformats.org/officeDocument/2006/relationships" r:embed="rId268" cstate="print">
          <a:extLst>
            <a:ext uri="{28A0092B-C50C-407E-A947-70E740481C1C}">
              <a14:useLocalDpi xmlns:a14="http://schemas.microsoft.com/office/drawing/2010/main" val="0"/>
            </a:ext>
          </a:extLst>
        </a:blip>
        <a:stretch>
          <a:fillRect/>
        </a:stretch>
      </xdr:blipFill>
      <xdr:spPr>
        <a:xfrm>
          <a:off x="6145583" y="250716267"/>
          <a:ext cx="639349" cy="639349"/>
        </a:xfrm>
        <a:prstGeom prst="rect">
          <a:avLst/>
        </a:prstGeom>
      </xdr:spPr>
    </xdr:pic>
    <xdr:clientData/>
  </xdr:twoCellAnchor>
  <xdr:twoCellAnchor editAs="oneCell">
    <xdr:from>
      <xdr:col>2</xdr:col>
      <xdr:colOff>78288</xdr:colOff>
      <xdr:row>369</xdr:row>
      <xdr:rowOff>561061</xdr:rowOff>
    </xdr:from>
    <xdr:to>
      <xdr:col>2</xdr:col>
      <xdr:colOff>843942</xdr:colOff>
      <xdr:row>371</xdr:row>
      <xdr:rowOff>74112</xdr:rowOff>
    </xdr:to>
    <xdr:pic>
      <xdr:nvPicPr>
        <xdr:cNvPr id="226" name="Рисунок 225">
          <a:extLst>
            <a:ext uri="{FF2B5EF4-FFF2-40B4-BE49-F238E27FC236}">
              <a16:creationId xmlns:a16="http://schemas.microsoft.com/office/drawing/2014/main" xmlns="" id="{00000000-0008-0000-0000-0000E2000000}"/>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6067295" y="251903629"/>
          <a:ext cx="765654" cy="765654"/>
        </a:xfrm>
        <a:prstGeom prst="rect">
          <a:avLst/>
        </a:prstGeom>
      </xdr:spPr>
    </xdr:pic>
    <xdr:clientData/>
  </xdr:twoCellAnchor>
  <xdr:twoCellAnchor editAs="oneCell">
    <xdr:from>
      <xdr:col>2</xdr:col>
      <xdr:colOff>208768</xdr:colOff>
      <xdr:row>371</xdr:row>
      <xdr:rowOff>26096</xdr:rowOff>
    </xdr:from>
    <xdr:to>
      <xdr:col>2</xdr:col>
      <xdr:colOff>795925</xdr:colOff>
      <xdr:row>371</xdr:row>
      <xdr:rowOff>613253</xdr:rowOff>
    </xdr:to>
    <xdr:pic>
      <xdr:nvPicPr>
        <xdr:cNvPr id="228" name="Рисунок 227">
          <a:extLst>
            <a:ext uri="{FF2B5EF4-FFF2-40B4-BE49-F238E27FC236}">
              <a16:creationId xmlns:a16="http://schemas.microsoft.com/office/drawing/2014/main" xmlns="" id="{00000000-0008-0000-0000-0000E4000000}"/>
            </a:ext>
          </a:extLst>
        </xdr:cNvPr>
        <xdr:cNvPicPr>
          <a:picLocks noChangeAspect="1"/>
        </xdr:cNvPicPr>
      </xdr:nvPicPr>
      <xdr:blipFill>
        <a:blip xmlns:r="http://schemas.openxmlformats.org/officeDocument/2006/relationships" r:embed="rId270" cstate="print">
          <a:extLst>
            <a:ext uri="{28A0092B-C50C-407E-A947-70E740481C1C}">
              <a14:useLocalDpi xmlns:a14="http://schemas.microsoft.com/office/drawing/2010/main" val="0"/>
            </a:ext>
          </a:extLst>
        </a:blip>
        <a:stretch>
          <a:fillRect/>
        </a:stretch>
      </xdr:blipFill>
      <xdr:spPr>
        <a:xfrm>
          <a:off x="6197775" y="252621267"/>
          <a:ext cx="587157" cy="587157"/>
        </a:xfrm>
        <a:prstGeom prst="rect">
          <a:avLst/>
        </a:prstGeom>
      </xdr:spPr>
    </xdr:pic>
    <xdr:clientData/>
  </xdr:twoCellAnchor>
  <xdr:twoCellAnchor editAs="oneCell">
    <xdr:from>
      <xdr:col>2</xdr:col>
      <xdr:colOff>180975</xdr:colOff>
      <xdr:row>456</xdr:row>
      <xdr:rowOff>9525</xdr:rowOff>
    </xdr:from>
    <xdr:to>
      <xdr:col>2</xdr:col>
      <xdr:colOff>780398</xdr:colOff>
      <xdr:row>456</xdr:row>
      <xdr:rowOff>612968</xdr:rowOff>
    </xdr:to>
    <xdr:pic>
      <xdr:nvPicPr>
        <xdr:cNvPr id="455" name="Рисунок 454">
          <a:extLst>
            <a:ext uri="{FF2B5EF4-FFF2-40B4-BE49-F238E27FC236}">
              <a16:creationId xmlns:a16="http://schemas.microsoft.com/office/drawing/2014/main" xmlns="" id="{00000000-0008-0000-0000-0000C7010000}"/>
            </a:ext>
          </a:extLst>
        </xdr:cNvPr>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6200775" y="289379025"/>
          <a:ext cx="599423" cy="603443"/>
        </a:xfrm>
        <a:prstGeom prst="rect">
          <a:avLst/>
        </a:prstGeom>
      </xdr:spPr>
    </xdr:pic>
    <xdr:clientData/>
  </xdr:twoCellAnchor>
  <xdr:twoCellAnchor editAs="oneCell">
    <xdr:from>
      <xdr:col>2</xdr:col>
      <xdr:colOff>180975</xdr:colOff>
      <xdr:row>457</xdr:row>
      <xdr:rowOff>9525</xdr:rowOff>
    </xdr:from>
    <xdr:to>
      <xdr:col>2</xdr:col>
      <xdr:colOff>780398</xdr:colOff>
      <xdr:row>457</xdr:row>
      <xdr:rowOff>612968</xdr:rowOff>
    </xdr:to>
    <xdr:pic>
      <xdr:nvPicPr>
        <xdr:cNvPr id="570" name="Рисунок 569">
          <a:extLst>
            <a:ext uri="{FF2B5EF4-FFF2-40B4-BE49-F238E27FC236}">
              <a16:creationId xmlns:a16="http://schemas.microsoft.com/office/drawing/2014/main" xmlns="" id="{00000000-0008-0000-0000-00003A020000}"/>
            </a:ext>
          </a:extLst>
        </xdr:cNvPr>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6200775" y="290007675"/>
          <a:ext cx="599423" cy="603443"/>
        </a:xfrm>
        <a:prstGeom prst="rect">
          <a:avLst/>
        </a:prstGeom>
      </xdr:spPr>
    </xdr:pic>
    <xdr:clientData/>
  </xdr:twoCellAnchor>
  <xdr:twoCellAnchor editAs="oneCell">
    <xdr:from>
      <xdr:col>2</xdr:col>
      <xdr:colOff>180975</xdr:colOff>
      <xdr:row>458</xdr:row>
      <xdr:rowOff>9525</xdr:rowOff>
    </xdr:from>
    <xdr:to>
      <xdr:col>2</xdr:col>
      <xdr:colOff>780398</xdr:colOff>
      <xdr:row>458</xdr:row>
      <xdr:rowOff>612968</xdr:rowOff>
    </xdr:to>
    <xdr:pic>
      <xdr:nvPicPr>
        <xdr:cNvPr id="582" name="Рисунок 581">
          <a:extLst>
            <a:ext uri="{FF2B5EF4-FFF2-40B4-BE49-F238E27FC236}">
              <a16:creationId xmlns:a16="http://schemas.microsoft.com/office/drawing/2014/main" xmlns="" id="{00000000-0008-0000-0000-000046020000}"/>
            </a:ext>
          </a:extLst>
        </xdr:cNvPr>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6200775" y="290636325"/>
          <a:ext cx="599423" cy="603443"/>
        </a:xfrm>
        <a:prstGeom prst="rect">
          <a:avLst/>
        </a:prstGeom>
      </xdr:spPr>
    </xdr:pic>
    <xdr:clientData/>
  </xdr:twoCellAnchor>
  <xdr:twoCellAnchor editAs="oneCell">
    <xdr:from>
      <xdr:col>2</xdr:col>
      <xdr:colOff>180975</xdr:colOff>
      <xdr:row>459</xdr:row>
      <xdr:rowOff>9525</xdr:rowOff>
    </xdr:from>
    <xdr:to>
      <xdr:col>2</xdr:col>
      <xdr:colOff>780398</xdr:colOff>
      <xdr:row>459</xdr:row>
      <xdr:rowOff>612968</xdr:rowOff>
    </xdr:to>
    <xdr:pic>
      <xdr:nvPicPr>
        <xdr:cNvPr id="583" name="Рисунок 582">
          <a:extLst>
            <a:ext uri="{FF2B5EF4-FFF2-40B4-BE49-F238E27FC236}">
              <a16:creationId xmlns:a16="http://schemas.microsoft.com/office/drawing/2014/main" xmlns="" id="{00000000-0008-0000-0000-000047020000}"/>
            </a:ext>
          </a:extLst>
        </xdr:cNvPr>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6200775" y="291264975"/>
          <a:ext cx="599423" cy="603443"/>
        </a:xfrm>
        <a:prstGeom prst="rect">
          <a:avLst/>
        </a:prstGeom>
      </xdr:spPr>
    </xdr:pic>
    <xdr:clientData/>
  </xdr:twoCellAnchor>
  <xdr:twoCellAnchor editAs="oneCell">
    <xdr:from>
      <xdr:col>2</xdr:col>
      <xdr:colOff>180975</xdr:colOff>
      <xdr:row>460</xdr:row>
      <xdr:rowOff>9525</xdr:rowOff>
    </xdr:from>
    <xdr:to>
      <xdr:col>2</xdr:col>
      <xdr:colOff>780398</xdr:colOff>
      <xdr:row>460</xdr:row>
      <xdr:rowOff>612968</xdr:rowOff>
    </xdr:to>
    <xdr:pic>
      <xdr:nvPicPr>
        <xdr:cNvPr id="584" name="Рисунок 583">
          <a:extLst>
            <a:ext uri="{FF2B5EF4-FFF2-40B4-BE49-F238E27FC236}">
              <a16:creationId xmlns:a16="http://schemas.microsoft.com/office/drawing/2014/main" xmlns="" id="{00000000-0008-0000-0000-000048020000}"/>
            </a:ext>
          </a:extLst>
        </xdr:cNvPr>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6200775" y="291893625"/>
          <a:ext cx="599423" cy="603443"/>
        </a:xfrm>
        <a:prstGeom prst="rect">
          <a:avLst/>
        </a:prstGeom>
      </xdr:spPr>
    </xdr:pic>
    <xdr:clientData/>
  </xdr:twoCellAnchor>
  <xdr:twoCellAnchor editAs="oneCell">
    <xdr:from>
      <xdr:col>2</xdr:col>
      <xdr:colOff>180975</xdr:colOff>
      <xdr:row>461</xdr:row>
      <xdr:rowOff>9525</xdr:rowOff>
    </xdr:from>
    <xdr:to>
      <xdr:col>2</xdr:col>
      <xdr:colOff>780398</xdr:colOff>
      <xdr:row>461</xdr:row>
      <xdr:rowOff>612968</xdr:rowOff>
    </xdr:to>
    <xdr:pic>
      <xdr:nvPicPr>
        <xdr:cNvPr id="585" name="Рисунок 584">
          <a:extLst>
            <a:ext uri="{FF2B5EF4-FFF2-40B4-BE49-F238E27FC236}">
              <a16:creationId xmlns:a16="http://schemas.microsoft.com/office/drawing/2014/main" xmlns="" id="{00000000-0008-0000-0000-000049020000}"/>
            </a:ext>
          </a:extLst>
        </xdr:cNvPr>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6200775" y="292522275"/>
          <a:ext cx="599423" cy="603443"/>
        </a:xfrm>
        <a:prstGeom prst="rect">
          <a:avLst/>
        </a:prstGeom>
      </xdr:spPr>
    </xdr:pic>
    <xdr:clientData/>
  </xdr:twoCellAnchor>
  <xdr:twoCellAnchor editAs="oneCell">
    <xdr:from>
      <xdr:col>2</xdr:col>
      <xdr:colOff>180975</xdr:colOff>
      <xdr:row>462</xdr:row>
      <xdr:rowOff>9525</xdr:rowOff>
    </xdr:from>
    <xdr:to>
      <xdr:col>2</xdr:col>
      <xdr:colOff>780398</xdr:colOff>
      <xdr:row>462</xdr:row>
      <xdr:rowOff>612968</xdr:rowOff>
    </xdr:to>
    <xdr:pic>
      <xdr:nvPicPr>
        <xdr:cNvPr id="586" name="Рисунок 585">
          <a:extLst>
            <a:ext uri="{FF2B5EF4-FFF2-40B4-BE49-F238E27FC236}">
              <a16:creationId xmlns:a16="http://schemas.microsoft.com/office/drawing/2014/main" xmlns="" id="{00000000-0008-0000-0000-00004A020000}"/>
            </a:ext>
          </a:extLst>
        </xdr:cNvPr>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6200775" y="293150925"/>
          <a:ext cx="599423" cy="603443"/>
        </a:xfrm>
        <a:prstGeom prst="rect">
          <a:avLst/>
        </a:prstGeom>
      </xdr:spPr>
    </xdr:pic>
    <xdr:clientData/>
  </xdr:twoCellAnchor>
  <xdr:twoCellAnchor editAs="oneCell">
    <xdr:from>
      <xdr:col>1</xdr:col>
      <xdr:colOff>1971675</xdr:colOff>
      <xdr:row>6</xdr:row>
      <xdr:rowOff>66675</xdr:rowOff>
    </xdr:from>
    <xdr:to>
      <xdr:col>1</xdr:col>
      <xdr:colOff>3638550</xdr:colOff>
      <xdr:row>6</xdr:row>
      <xdr:rowOff>276225</xdr:rowOff>
    </xdr:to>
    <xdr:pic>
      <xdr:nvPicPr>
        <xdr:cNvPr id="573" name="Рисунок 572" descr="Описание: Описание: Описание: Описание: Лого-Электро"/>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2486025" y="66675"/>
          <a:ext cx="1666875" cy="209550"/>
        </a:xfrm>
        <a:prstGeom prst="rect">
          <a:avLst/>
        </a:prstGeom>
        <a:noFill/>
        <a:ln>
          <a:noFill/>
        </a:ln>
      </xdr:spPr>
    </xdr:pic>
    <xdr:clientData/>
  </xdr:twoCellAnchor>
  <xdr:twoCellAnchor>
    <xdr:from>
      <xdr:col>7</xdr:col>
      <xdr:colOff>600076</xdr:colOff>
      <xdr:row>7</xdr:row>
      <xdr:rowOff>123825</xdr:rowOff>
    </xdr:from>
    <xdr:to>
      <xdr:col>10</xdr:col>
      <xdr:colOff>682522</xdr:colOff>
      <xdr:row>13</xdr:row>
      <xdr:rowOff>76200</xdr:rowOff>
    </xdr:to>
    <xdr:pic>
      <xdr:nvPicPr>
        <xdr:cNvPr id="575" name="Picture 3"/>
        <xdr:cNvPicPr>
          <a:picLocks noChangeAspect="1" noChangeArrowheads="1"/>
        </xdr:cNvPicPr>
      </xdr:nvPicPr>
      <xdr:blipFill>
        <a:blip xmlns:r="http://schemas.openxmlformats.org/officeDocument/2006/relationships" r:embed="rId272" cstate="print">
          <a:extLst>
            <a:ext uri="{28A0092B-C50C-407E-A947-70E740481C1C}">
              <a14:useLocalDpi xmlns:a14="http://schemas.microsoft.com/office/drawing/2010/main" val="0"/>
            </a:ext>
          </a:extLst>
        </a:blip>
        <a:srcRect/>
        <a:stretch>
          <a:fillRect/>
        </a:stretch>
      </xdr:blipFill>
      <xdr:spPr bwMode="auto">
        <a:xfrm>
          <a:off x="10810876" y="447675"/>
          <a:ext cx="2311296"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65</xdr:row>
      <xdr:rowOff>533400</xdr:rowOff>
    </xdr:from>
    <xdr:to>
      <xdr:col>2</xdr:col>
      <xdr:colOff>877474</xdr:colOff>
      <xdr:row>67</xdr:row>
      <xdr:rowOff>72546</xdr:rowOff>
    </xdr:to>
    <xdr:pic>
      <xdr:nvPicPr>
        <xdr:cNvPr id="574" name="Рисунок 573">
          <a:extLst>
            <a:ext uri="{FF2B5EF4-FFF2-40B4-BE49-F238E27FC236}">
              <a16:creationId xmlns:a16="http://schemas.microsoft.com/office/drawing/2014/main" xmlns="" id="{00000000-0008-0000-0000-0000E101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6105525" y="37195125"/>
          <a:ext cx="791749" cy="796446"/>
        </a:xfrm>
        <a:prstGeom prst="rect">
          <a:avLst/>
        </a:prstGeom>
      </xdr:spPr>
    </xdr:pic>
    <xdr:clientData/>
  </xdr:twoCellAnchor>
  <xdr:twoCellAnchor editAs="oneCell">
    <xdr:from>
      <xdr:col>2</xdr:col>
      <xdr:colOff>19050</xdr:colOff>
      <xdr:row>46</xdr:row>
      <xdr:rowOff>9525</xdr:rowOff>
    </xdr:from>
    <xdr:to>
      <xdr:col>2</xdr:col>
      <xdr:colOff>928976</xdr:colOff>
      <xdr:row>47</xdr:row>
      <xdr:rowOff>0</xdr:rowOff>
    </xdr:to>
    <xdr:pic>
      <xdr:nvPicPr>
        <xdr:cNvPr id="577" name="Рисунок 576"/>
        <xdr:cNvPicPr>
          <a:picLocks noChangeAspect="1" noChangeArrowheads="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6038850" y="21878925"/>
          <a:ext cx="909926"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257</xdr:row>
      <xdr:rowOff>247650</xdr:rowOff>
    </xdr:from>
    <xdr:to>
      <xdr:col>2</xdr:col>
      <xdr:colOff>828675</xdr:colOff>
      <xdr:row>259</xdr:row>
      <xdr:rowOff>19050</xdr:rowOff>
    </xdr:to>
    <xdr:pic>
      <xdr:nvPicPr>
        <xdr:cNvPr id="128" name="Рисунок 127"/>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val="0"/>
            </a:ext>
          </a:extLst>
        </a:blip>
        <a:stretch>
          <a:fillRect/>
        </a:stretch>
      </xdr:blipFill>
      <xdr:spPr>
        <a:xfrm>
          <a:off x="6153150" y="156543375"/>
          <a:ext cx="695325" cy="695325"/>
        </a:xfrm>
        <a:prstGeom prst="rect">
          <a:avLst/>
        </a:prstGeom>
      </xdr:spPr>
    </xdr:pic>
    <xdr:clientData/>
  </xdr:twoCellAnchor>
  <xdr:twoCellAnchor editAs="oneCell">
    <xdr:from>
      <xdr:col>2</xdr:col>
      <xdr:colOff>133350</xdr:colOff>
      <xdr:row>258</xdr:row>
      <xdr:rowOff>581025</xdr:rowOff>
    </xdr:from>
    <xdr:to>
      <xdr:col>2</xdr:col>
      <xdr:colOff>828675</xdr:colOff>
      <xdr:row>260</xdr:row>
      <xdr:rowOff>19050</xdr:rowOff>
    </xdr:to>
    <xdr:pic>
      <xdr:nvPicPr>
        <xdr:cNvPr id="150" name="Рисунок 149"/>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6153150" y="157172025"/>
          <a:ext cx="695325" cy="695325"/>
        </a:xfrm>
        <a:prstGeom prst="rect">
          <a:avLst/>
        </a:prstGeom>
      </xdr:spPr>
    </xdr:pic>
    <xdr:clientData/>
  </xdr:twoCellAnchor>
  <xdr:twoCellAnchor editAs="oneCell">
    <xdr:from>
      <xdr:col>2</xdr:col>
      <xdr:colOff>85725</xdr:colOff>
      <xdr:row>259</xdr:row>
      <xdr:rowOff>552450</xdr:rowOff>
    </xdr:from>
    <xdr:to>
      <xdr:col>2</xdr:col>
      <xdr:colOff>866775</xdr:colOff>
      <xdr:row>261</xdr:row>
      <xdr:rowOff>76200</xdr:rowOff>
    </xdr:to>
    <xdr:pic>
      <xdr:nvPicPr>
        <xdr:cNvPr id="169" name="Рисунок 168"/>
        <xdr:cNvPicPr>
          <a:picLocks noChangeAspect="1"/>
        </xdr:cNvPicPr>
      </xdr:nvPicPr>
      <xdr:blipFill>
        <a:blip xmlns:r="http://schemas.openxmlformats.org/officeDocument/2006/relationships" r:embed="rId276" cstate="print">
          <a:extLst>
            <a:ext uri="{28A0092B-C50C-407E-A947-70E740481C1C}">
              <a14:useLocalDpi xmlns:a14="http://schemas.microsoft.com/office/drawing/2010/main" val="0"/>
            </a:ext>
          </a:extLst>
        </a:blip>
        <a:stretch>
          <a:fillRect/>
        </a:stretch>
      </xdr:blipFill>
      <xdr:spPr>
        <a:xfrm>
          <a:off x="6105525" y="157772100"/>
          <a:ext cx="781050" cy="781050"/>
        </a:xfrm>
        <a:prstGeom prst="rect">
          <a:avLst/>
        </a:prstGeom>
      </xdr:spPr>
    </xdr:pic>
    <xdr:clientData/>
  </xdr:twoCellAnchor>
  <xdr:twoCellAnchor editAs="oneCell">
    <xdr:from>
      <xdr:col>2</xdr:col>
      <xdr:colOff>95250</xdr:colOff>
      <xdr:row>260</xdr:row>
      <xdr:rowOff>552450</xdr:rowOff>
    </xdr:from>
    <xdr:to>
      <xdr:col>2</xdr:col>
      <xdr:colOff>876300</xdr:colOff>
      <xdr:row>262</xdr:row>
      <xdr:rowOff>76200</xdr:rowOff>
    </xdr:to>
    <xdr:pic>
      <xdr:nvPicPr>
        <xdr:cNvPr id="175" name="Рисунок 174"/>
        <xdr:cNvPicPr>
          <a:picLocks noChangeAspect="1"/>
        </xdr:cNvPicPr>
      </xdr:nvPicPr>
      <xdr:blipFill>
        <a:blip xmlns:r="http://schemas.openxmlformats.org/officeDocument/2006/relationships" r:embed="rId277" cstate="print">
          <a:extLst>
            <a:ext uri="{28A0092B-C50C-407E-A947-70E740481C1C}">
              <a14:useLocalDpi xmlns:a14="http://schemas.microsoft.com/office/drawing/2010/main" val="0"/>
            </a:ext>
          </a:extLst>
        </a:blip>
        <a:stretch>
          <a:fillRect/>
        </a:stretch>
      </xdr:blipFill>
      <xdr:spPr>
        <a:xfrm>
          <a:off x="6115050" y="158400750"/>
          <a:ext cx="781050" cy="781050"/>
        </a:xfrm>
        <a:prstGeom prst="rect">
          <a:avLst/>
        </a:prstGeom>
      </xdr:spPr>
    </xdr:pic>
    <xdr:clientData/>
  </xdr:twoCellAnchor>
  <xdr:twoCellAnchor editAs="oneCell">
    <xdr:from>
      <xdr:col>2</xdr:col>
      <xdr:colOff>104775</xdr:colOff>
      <xdr:row>445</xdr:row>
      <xdr:rowOff>23644</xdr:rowOff>
    </xdr:from>
    <xdr:to>
      <xdr:col>2</xdr:col>
      <xdr:colOff>738584</xdr:colOff>
      <xdr:row>445</xdr:row>
      <xdr:rowOff>581025</xdr:rowOff>
    </xdr:to>
    <xdr:pic>
      <xdr:nvPicPr>
        <xdr:cNvPr id="579" name="Picture 2" descr="C:\Users\agiese\Desktop\everyone\Film\Hagemeyer Berlin\knx-interface-img.jpg"/>
        <xdr:cNvPicPr>
          <a:picLocks noChangeAspect="1" noChangeArrowheads="1"/>
        </xdr:cNvPicPr>
      </xdr:nvPicPr>
      <xdr:blipFill>
        <a:blip xmlns:r="http://schemas.openxmlformats.org/officeDocument/2006/relationships" r:embed="rId278">
          <a:lum bright="10000" contrast="-10000"/>
        </a:blip>
        <a:srcRect l="26985" r="29430" b="10506"/>
        <a:stretch>
          <a:fillRect/>
        </a:stretch>
      </xdr:blipFill>
      <xdr:spPr bwMode="auto">
        <a:xfrm>
          <a:off x="6124575" y="286926169"/>
          <a:ext cx="633809" cy="557381"/>
        </a:xfrm>
        <a:prstGeom prst="rect">
          <a:avLst/>
        </a:prstGeom>
        <a:noFill/>
        <a:ln w="9525">
          <a:noFill/>
          <a:miter lim="800000"/>
          <a:headEnd/>
          <a:tailEnd/>
        </a:ln>
      </xdr:spPr>
    </xdr:pic>
    <xdr:clientData/>
  </xdr:twoCellAnchor>
  <xdr:oneCellAnchor>
    <xdr:from>
      <xdr:col>2</xdr:col>
      <xdr:colOff>182222</xdr:colOff>
      <xdr:row>380</xdr:row>
      <xdr:rowOff>24849</xdr:rowOff>
    </xdr:from>
    <xdr:ext cx="576000" cy="576000"/>
    <xdr:pic>
      <xdr:nvPicPr>
        <xdr:cNvPr id="580" name="Рисунок 579">
          <a:extLst>
            <a:ext uri="{FF2B5EF4-FFF2-40B4-BE49-F238E27FC236}">
              <a16:creationId xmlns:a16="http://schemas.microsoft.com/office/drawing/2014/main" xmlns="" id="{00000000-0008-0000-0000-00002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02022" y="247370049"/>
          <a:ext cx="576000" cy="576000"/>
        </a:xfrm>
        <a:prstGeom prst="rect">
          <a:avLst/>
        </a:prstGeom>
      </xdr:spPr>
    </xdr:pic>
    <xdr:clientData/>
  </xdr:oneCellAnchor>
  <xdr:oneCellAnchor>
    <xdr:from>
      <xdr:col>2</xdr:col>
      <xdr:colOff>182222</xdr:colOff>
      <xdr:row>381</xdr:row>
      <xdr:rowOff>24849</xdr:rowOff>
    </xdr:from>
    <xdr:ext cx="576000" cy="576000"/>
    <xdr:pic>
      <xdr:nvPicPr>
        <xdr:cNvPr id="587" name="Рисунок 586">
          <a:extLst>
            <a:ext uri="{FF2B5EF4-FFF2-40B4-BE49-F238E27FC236}">
              <a16:creationId xmlns:a16="http://schemas.microsoft.com/office/drawing/2014/main" xmlns="" id="{00000000-0008-0000-0000-00002501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202022" y="247998699"/>
          <a:ext cx="576000" cy="576000"/>
        </a:xfrm>
        <a:prstGeom prst="rect">
          <a:avLst/>
        </a:prstGeom>
      </xdr:spPr>
    </xdr:pic>
    <xdr:clientData/>
  </xdr:oneCellAnchor>
  <xdr:oneCellAnchor>
    <xdr:from>
      <xdr:col>2</xdr:col>
      <xdr:colOff>157371</xdr:colOff>
      <xdr:row>375</xdr:row>
      <xdr:rowOff>8283</xdr:rowOff>
    </xdr:from>
    <xdr:ext cx="612000" cy="612000"/>
    <xdr:pic>
      <xdr:nvPicPr>
        <xdr:cNvPr id="588" name="Рисунок 587">
          <a:extLst>
            <a:ext uri="{FF2B5EF4-FFF2-40B4-BE49-F238E27FC236}">
              <a16:creationId xmlns:a16="http://schemas.microsoft.com/office/drawing/2014/main" xmlns="" id="{00000000-0008-0000-0000-000022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77171" y="246724833"/>
          <a:ext cx="612000" cy="612000"/>
        </a:xfrm>
        <a:prstGeom prst="rect">
          <a:avLst/>
        </a:prstGeom>
      </xdr:spPr>
    </xdr:pic>
    <xdr:clientData/>
  </xdr:oneCellAnchor>
  <xdr:oneCellAnchor>
    <xdr:from>
      <xdr:col>2</xdr:col>
      <xdr:colOff>172693</xdr:colOff>
      <xdr:row>421</xdr:row>
      <xdr:rowOff>9525</xdr:rowOff>
    </xdr:from>
    <xdr:ext cx="612000" cy="612000"/>
    <xdr:pic>
      <xdr:nvPicPr>
        <xdr:cNvPr id="589" name="Рисунок 588">
          <a:extLst>
            <a:ext uri="{FF2B5EF4-FFF2-40B4-BE49-F238E27FC236}">
              <a16:creationId xmlns:a16="http://schemas.microsoft.com/office/drawing/2014/main" xmlns="" id="{00000000-0008-0000-0000-00004D01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192493" y="278101425"/>
          <a:ext cx="612000" cy="612000"/>
        </a:xfrm>
        <a:prstGeom prst="rect">
          <a:avLst/>
        </a:prstGeom>
      </xdr:spPr>
    </xdr:pic>
    <xdr:clientData/>
  </xdr:oneCellAnchor>
  <xdr:oneCellAnchor>
    <xdr:from>
      <xdr:col>2</xdr:col>
      <xdr:colOff>172693</xdr:colOff>
      <xdr:row>422</xdr:row>
      <xdr:rowOff>8283</xdr:rowOff>
    </xdr:from>
    <xdr:ext cx="612000" cy="612000"/>
    <xdr:pic>
      <xdr:nvPicPr>
        <xdr:cNvPr id="590" name="Рисунок 589">
          <a:extLst>
            <a:ext uri="{FF2B5EF4-FFF2-40B4-BE49-F238E27FC236}">
              <a16:creationId xmlns:a16="http://schemas.microsoft.com/office/drawing/2014/main" xmlns="" id="{00000000-0008-0000-0000-00004F01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192493" y="278728833"/>
          <a:ext cx="612000" cy="612000"/>
        </a:xfrm>
        <a:prstGeom prst="rect">
          <a:avLst/>
        </a:prstGeom>
      </xdr:spPr>
    </xdr:pic>
    <xdr:clientData/>
  </xdr:oneCellAnchor>
  <xdr:oneCellAnchor>
    <xdr:from>
      <xdr:col>2</xdr:col>
      <xdr:colOff>182218</xdr:colOff>
      <xdr:row>424</xdr:row>
      <xdr:rowOff>8283</xdr:rowOff>
    </xdr:from>
    <xdr:ext cx="612000" cy="612000"/>
    <xdr:pic>
      <xdr:nvPicPr>
        <xdr:cNvPr id="597" name="Рисунок 596">
          <a:extLst>
            <a:ext uri="{FF2B5EF4-FFF2-40B4-BE49-F238E27FC236}">
              <a16:creationId xmlns:a16="http://schemas.microsoft.com/office/drawing/2014/main" xmlns="" id="{00000000-0008-0000-0000-0000C301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202018" y="276214233"/>
          <a:ext cx="612000" cy="612000"/>
        </a:xfrm>
        <a:prstGeom prst="rect">
          <a:avLst/>
        </a:prstGeom>
      </xdr:spPr>
    </xdr:pic>
    <xdr:clientData/>
  </xdr:oneCellAnchor>
  <xdr:oneCellAnchor>
    <xdr:from>
      <xdr:col>2</xdr:col>
      <xdr:colOff>182218</xdr:colOff>
      <xdr:row>423</xdr:row>
      <xdr:rowOff>8283</xdr:rowOff>
    </xdr:from>
    <xdr:ext cx="612000" cy="612000"/>
    <xdr:pic>
      <xdr:nvPicPr>
        <xdr:cNvPr id="598" name="Рисунок 597">
          <a:extLst>
            <a:ext uri="{FF2B5EF4-FFF2-40B4-BE49-F238E27FC236}">
              <a16:creationId xmlns:a16="http://schemas.microsoft.com/office/drawing/2014/main" xmlns="" id="{00000000-0008-0000-0000-0000C401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202018" y="275585583"/>
          <a:ext cx="612000" cy="612000"/>
        </a:xfrm>
        <a:prstGeom prst="rect">
          <a:avLst/>
        </a:prstGeom>
      </xdr:spPr>
    </xdr:pic>
    <xdr:clientData/>
  </xdr:oneCellAnchor>
  <xdr:oneCellAnchor>
    <xdr:from>
      <xdr:col>2</xdr:col>
      <xdr:colOff>182218</xdr:colOff>
      <xdr:row>426</xdr:row>
      <xdr:rowOff>8283</xdr:rowOff>
    </xdr:from>
    <xdr:ext cx="612000" cy="612000"/>
    <xdr:pic>
      <xdr:nvPicPr>
        <xdr:cNvPr id="599" name="Рисунок 598">
          <a:extLst>
            <a:ext uri="{FF2B5EF4-FFF2-40B4-BE49-F238E27FC236}">
              <a16:creationId xmlns:a16="http://schemas.microsoft.com/office/drawing/2014/main" xmlns="" id="{00000000-0008-0000-0000-0000C501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202018" y="277471533"/>
          <a:ext cx="612000" cy="612000"/>
        </a:xfrm>
        <a:prstGeom prst="rect">
          <a:avLst/>
        </a:prstGeom>
      </xdr:spPr>
    </xdr:pic>
    <xdr:clientData/>
  </xdr:oneCellAnchor>
  <xdr:oneCellAnchor>
    <xdr:from>
      <xdr:col>2</xdr:col>
      <xdr:colOff>182218</xdr:colOff>
      <xdr:row>425</xdr:row>
      <xdr:rowOff>8283</xdr:rowOff>
    </xdr:from>
    <xdr:ext cx="612000" cy="612000"/>
    <xdr:pic>
      <xdr:nvPicPr>
        <xdr:cNvPr id="600" name="Рисунок 599">
          <a:extLst>
            <a:ext uri="{FF2B5EF4-FFF2-40B4-BE49-F238E27FC236}">
              <a16:creationId xmlns:a16="http://schemas.microsoft.com/office/drawing/2014/main" xmlns="" id="{00000000-0008-0000-0000-0000C601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202018" y="280614783"/>
          <a:ext cx="612000" cy="612000"/>
        </a:xfrm>
        <a:prstGeom prst="rect">
          <a:avLst/>
        </a:prstGeom>
      </xdr:spPr>
    </xdr:pic>
    <xdr:clientData/>
  </xdr:oneCellAnchor>
  <xdr:oneCellAnchor>
    <xdr:from>
      <xdr:col>2</xdr:col>
      <xdr:colOff>165654</xdr:colOff>
      <xdr:row>398</xdr:row>
      <xdr:rowOff>8283</xdr:rowOff>
    </xdr:from>
    <xdr:ext cx="612000" cy="612000"/>
    <xdr:pic>
      <xdr:nvPicPr>
        <xdr:cNvPr id="601" name="Рисунок 600">
          <a:extLst>
            <a:ext uri="{FF2B5EF4-FFF2-40B4-BE49-F238E27FC236}">
              <a16:creationId xmlns:a16="http://schemas.microsoft.com/office/drawing/2014/main" xmlns="" id="{00000000-0008-0000-0000-00003D01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185454" y="260497983"/>
          <a:ext cx="612000" cy="612000"/>
        </a:xfrm>
        <a:prstGeom prst="rect">
          <a:avLst/>
        </a:prstGeom>
      </xdr:spPr>
    </xdr:pic>
    <xdr:clientData/>
  </xdr:oneCellAnchor>
  <xdr:twoCellAnchor editAs="oneCell">
    <xdr:from>
      <xdr:col>2</xdr:col>
      <xdr:colOff>219075</xdr:colOff>
      <xdr:row>285</xdr:row>
      <xdr:rowOff>561561</xdr:rowOff>
    </xdr:from>
    <xdr:to>
      <xdr:col>2</xdr:col>
      <xdr:colOff>811742</xdr:colOff>
      <xdr:row>287</xdr:row>
      <xdr:rowOff>0</xdr:rowOff>
    </xdr:to>
    <xdr:pic>
      <xdr:nvPicPr>
        <xdr:cNvPr id="606" name="Рисунок 605"/>
        <xdr:cNvPicPr>
          <a:picLocks noChangeAspect="1" noChangeArrowheads="1"/>
        </xdr:cNvPicPr>
      </xdr:nvPicPr>
      <xdr:blipFill>
        <a:blip xmlns:r="http://schemas.openxmlformats.org/officeDocument/2006/relationships" r:embed="rId279">
          <a:extLst>
            <a:ext uri="{BEBA8EAE-BF5A-486C-A8C5-ECC9F3942E4B}">
              <a14:imgProps xmlns:a14="http://schemas.microsoft.com/office/drawing/2010/main">
                <a14:imgLayer r:embed="rId280">
                  <a14:imgEffect>
                    <a14:backgroundRemoval t="1852" b="100000" l="725" r="100000"/>
                  </a14:imgEffect>
                </a14:imgLayer>
              </a14:imgProps>
            </a:ext>
            <a:ext uri="{28A0092B-C50C-407E-A947-70E740481C1C}">
              <a14:useLocalDpi xmlns:a14="http://schemas.microsoft.com/office/drawing/2010/main" val="0"/>
            </a:ext>
          </a:extLst>
        </a:blip>
        <a:srcRect/>
        <a:stretch>
          <a:fillRect/>
        </a:stretch>
      </xdr:blipFill>
      <xdr:spPr bwMode="auto">
        <a:xfrm>
          <a:off x="6238875" y="172506861"/>
          <a:ext cx="592667" cy="695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222503</xdr:colOff>
      <xdr:row>286</xdr:row>
      <xdr:rowOff>619125</xdr:rowOff>
    </xdr:from>
    <xdr:to>
      <xdr:col>2</xdr:col>
      <xdr:colOff>781049</xdr:colOff>
      <xdr:row>287</xdr:row>
      <xdr:rowOff>625186</xdr:rowOff>
    </xdr:to>
    <xdr:pic>
      <xdr:nvPicPr>
        <xdr:cNvPr id="607" name="Рисунок 606"/>
        <xdr:cNvPicPr>
          <a:picLocks noChangeAspect="1" noChangeArrowheads="1"/>
        </xdr:cNvPicPr>
      </xdr:nvPicPr>
      <xdr:blipFill>
        <a:blip xmlns:r="http://schemas.openxmlformats.org/officeDocument/2006/relationships" r:embed="rId281">
          <a:extLst>
            <a:ext uri="{BEBA8EAE-BF5A-486C-A8C5-ECC9F3942E4B}">
              <a14:imgProps xmlns:a14="http://schemas.microsoft.com/office/drawing/2010/main">
                <a14:imgLayer r:embed="rId282">
                  <a14:imgEffect>
                    <a14:backgroundRemoval t="667" b="98667" l="0" r="100000"/>
                  </a14:imgEffect>
                </a14:imgLayer>
              </a14:imgProps>
            </a:ext>
            <a:ext uri="{28A0092B-C50C-407E-A947-70E740481C1C}">
              <a14:useLocalDpi xmlns:a14="http://schemas.microsoft.com/office/drawing/2010/main" val="0"/>
            </a:ext>
          </a:extLst>
        </a:blip>
        <a:srcRect/>
        <a:stretch>
          <a:fillRect/>
        </a:stretch>
      </xdr:blipFill>
      <xdr:spPr bwMode="auto">
        <a:xfrm>
          <a:off x="6242303" y="171935775"/>
          <a:ext cx="558546" cy="634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219075</xdr:colOff>
      <xdr:row>283</xdr:row>
      <xdr:rowOff>292975</xdr:rowOff>
    </xdr:from>
    <xdr:to>
      <xdr:col>2</xdr:col>
      <xdr:colOff>781049</xdr:colOff>
      <xdr:row>285</xdr:row>
      <xdr:rowOff>16289</xdr:rowOff>
    </xdr:to>
    <xdr:pic>
      <xdr:nvPicPr>
        <xdr:cNvPr id="611" name="Рисунок 610"/>
        <xdr:cNvPicPr>
          <a:picLocks noChangeAspect="1" noChangeArrowheads="1"/>
        </xdr:cNvPicPr>
      </xdr:nvPicPr>
      <xdr:blipFill>
        <a:blip xmlns:r="http://schemas.openxmlformats.org/officeDocument/2006/relationships" r:embed="rId283" cstate="print">
          <a:extLst>
            <a:ext uri="{BEBA8EAE-BF5A-486C-A8C5-ECC9F3942E4B}">
              <a14:imgProps xmlns:a14="http://schemas.microsoft.com/office/drawing/2010/main">
                <a14:imgLayer r:embed="rId284">
                  <a14:imgEffect>
                    <a14:backgroundRemoval t="1198" b="100000" l="2069" r="100000"/>
                  </a14:imgEffect>
                </a14:imgLayer>
              </a14:imgProps>
            </a:ext>
            <a:ext uri="{28A0092B-C50C-407E-A947-70E740481C1C}">
              <a14:useLocalDpi xmlns:a14="http://schemas.microsoft.com/office/drawing/2010/main" val="0"/>
            </a:ext>
          </a:extLst>
        </a:blip>
        <a:srcRect/>
        <a:stretch>
          <a:fillRect/>
        </a:stretch>
      </xdr:blipFill>
      <xdr:spPr bwMode="auto">
        <a:xfrm>
          <a:off x="6238875" y="171314350"/>
          <a:ext cx="561974" cy="647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180975</xdr:colOff>
      <xdr:row>285</xdr:row>
      <xdr:rowOff>9525</xdr:rowOff>
    </xdr:from>
    <xdr:to>
      <xdr:col>2</xdr:col>
      <xdr:colOff>741624</xdr:colOff>
      <xdr:row>285</xdr:row>
      <xdr:rowOff>600075</xdr:rowOff>
    </xdr:to>
    <xdr:pic>
      <xdr:nvPicPr>
        <xdr:cNvPr id="612" name="Рисунок 611"/>
        <xdr:cNvPicPr>
          <a:picLocks noChangeAspect="1" noChangeArrowheads="1"/>
        </xdr:cNvPicPr>
      </xdr:nvPicPr>
      <xdr:blipFill>
        <a:blip xmlns:r="http://schemas.openxmlformats.org/officeDocument/2006/relationships" r:embed="rId285" cstate="print">
          <a:extLst>
            <a:ext uri="{BEBA8EAE-BF5A-486C-A8C5-ECC9F3942E4B}">
              <a14:imgProps xmlns:a14="http://schemas.microsoft.com/office/drawing/2010/main">
                <a14:imgLayer r:embed="rId286">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6200775" y="171954825"/>
          <a:ext cx="560649"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91336</xdr:colOff>
      <xdr:row>57</xdr:row>
      <xdr:rowOff>613253</xdr:rowOff>
    </xdr:from>
    <xdr:ext cx="752606" cy="757303"/>
    <xdr:pic>
      <xdr:nvPicPr>
        <xdr:cNvPr id="613" name="Рисунок 612">
          <a:extLst>
            <a:ext uri="{FF2B5EF4-FFF2-40B4-BE49-F238E27FC236}">
              <a16:creationId xmlns:a16="http://schemas.microsoft.com/office/drawing/2014/main" xmlns="" id="{00000000-0008-0000-0000-0000D1010000}"/>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6111136" y="32541053"/>
          <a:ext cx="752606" cy="757303"/>
        </a:xfrm>
        <a:prstGeom prst="rect">
          <a:avLst/>
        </a:prstGeom>
      </xdr:spPr>
    </xdr:pic>
    <xdr:clientData/>
  </xdr:oneCellAnchor>
  <xdr:oneCellAnchor>
    <xdr:from>
      <xdr:col>2</xdr:col>
      <xdr:colOff>91336</xdr:colOff>
      <xdr:row>57</xdr:row>
      <xdr:rowOff>0</xdr:rowOff>
    </xdr:from>
    <xdr:ext cx="782876" cy="787574"/>
    <xdr:pic>
      <xdr:nvPicPr>
        <xdr:cNvPr id="614" name="Рисунок 613">
          <a:extLst>
            <a:ext uri="{FF2B5EF4-FFF2-40B4-BE49-F238E27FC236}">
              <a16:creationId xmlns:a16="http://schemas.microsoft.com/office/drawing/2014/main" xmlns="" id="{00000000-0008-0000-0000-0000D201000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6111136" y="33779302"/>
          <a:ext cx="782876" cy="787574"/>
        </a:xfrm>
        <a:prstGeom prst="rect">
          <a:avLst/>
        </a:prstGeom>
      </xdr:spPr>
    </xdr:pic>
    <xdr:clientData/>
  </xdr:oneCellAnchor>
  <xdr:oneCellAnchor>
    <xdr:from>
      <xdr:col>2</xdr:col>
      <xdr:colOff>117434</xdr:colOff>
      <xdr:row>58</xdr:row>
      <xdr:rowOff>587157</xdr:rowOff>
    </xdr:from>
    <xdr:ext cx="769826" cy="774523"/>
    <xdr:pic>
      <xdr:nvPicPr>
        <xdr:cNvPr id="615" name="Рисунок 614">
          <a:extLst>
            <a:ext uri="{FF2B5EF4-FFF2-40B4-BE49-F238E27FC236}">
              <a16:creationId xmlns:a16="http://schemas.microsoft.com/office/drawing/2014/main" xmlns="" id="{00000000-0008-0000-0000-0000D301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6137234" y="33143607"/>
          <a:ext cx="769826" cy="774523"/>
        </a:xfrm>
        <a:prstGeom prst="rect">
          <a:avLst/>
        </a:prstGeom>
      </xdr:spPr>
    </xdr:pic>
    <xdr:clientData/>
  </xdr:oneCellAnchor>
  <xdr:twoCellAnchor editAs="oneCell">
    <xdr:from>
      <xdr:col>2</xdr:col>
      <xdr:colOff>161925</xdr:colOff>
      <xdr:row>95</xdr:row>
      <xdr:rowOff>13647</xdr:rowOff>
    </xdr:from>
    <xdr:to>
      <xdr:col>2</xdr:col>
      <xdr:colOff>794043</xdr:colOff>
      <xdr:row>95</xdr:row>
      <xdr:rowOff>609600</xdr:rowOff>
    </xdr:to>
    <xdr:pic>
      <xdr:nvPicPr>
        <xdr:cNvPr id="592" name="Рисунок 591"/>
        <xdr:cNvPicPr>
          <a:picLocks noChangeAspect="1" noChangeArrowheads="1"/>
        </xdr:cNvPicPr>
      </xdr:nvPicPr>
      <xdr:blipFill>
        <a:blip xmlns:r="http://schemas.openxmlformats.org/officeDocument/2006/relationships" r:embed="rId287" cstate="print">
          <a:extLst>
            <a:ext uri="{BEBA8EAE-BF5A-486C-A8C5-ECC9F3942E4B}">
              <a14:imgProps xmlns:a14="http://schemas.microsoft.com/office/drawing/2010/main">
                <a14:imgLayer r:embed="rId288">
                  <a14:imgEffect>
                    <a14:backgroundRemoval t="948" b="100000" l="0" r="100000"/>
                  </a14:imgEffect>
                </a14:imgLayer>
              </a14:imgProps>
            </a:ext>
            <a:ext uri="{28A0092B-C50C-407E-A947-70E740481C1C}">
              <a14:useLocalDpi xmlns:a14="http://schemas.microsoft.com/office/drawing/2010/main" val="0"/>
            </a:ext>
          </a:extLst>
        </a:blip>
        <a:srcRect/>
        <a:stretch>
          <a:fillRect/>
        </a:stretch>
      </xdr:blipFill>
      <xdr:spPr bwMode="auto">
        <a:xfrm>
          <a:off x="6181725" y="62373822"/>
          <a:ext cx="632118" cy="595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161925</xdr:colOff>
      <xdr:row>181</xdr:row>
      <xdr:rowOff>19050</xdr:rowOff>
    </xdr:from>
    <xdr:to>
      <xdr:col>2</xdr:col>
      <xdr:colOff>794043</xdr:colOff>
      <xdr:row>181</xdr:row>
      <xdr:rowOff>615003</xdr:rowOff>
    </xdr:to>
    <xdr:pic>
      <xdr:nvPicPr>
        <xdr:cNvPr id="593" name="Рисунок 592"/>
        <xdr:cNvPicPr>
          <a:picLocks noChangeAspect="1" noChangeArrowheads="1"/>
        </xdr:cNvPicPr>
      </xdr:nvPicPr>
      <xdr:blipFill>
        <a:blip xmlns:r="http://schemas.openxmlformats.org/officeDocument/2006/relationships" r:embed="rId287" cstate="print">
          <a:extLst>
            <a:ext uri="{BEBA8EAE-BF5A-486C-A8C5-ECC9F3942E4B}">
              <a14:imgProps xmlns:a14="http://schemas.microsoft.com/office/drawing/2010/main">
                <a14:imgLayer r:embed="rId288">
                  <a14:imgEffect>
                    <a14:backgroundRemoval t="948" b="100000" l="0" r="100000"/>
                  </a14:imgEffect>
                </a14:imgLayer>
              </a14:imgProps>
            </a:ext>
            <a:ext uri="{28A0092B-C50C-407E-A947-70E740481C1C}">
              <a14:useLocalDpi xmlns:a14="http://schemas.microsoft.com/office/drawing/2010/main" val="0"/>
            </a:ext>
          </a:extLst>
        </a:blip>
        <a:srcRect/>
        <a:stretch>
          <a:fillRect/>
        </a:stretch>
      </xdr:blipFill>
      <xdr:spPr bwMode="auto">
        <a:xfrm>
          <a:off x="6181725" y="113899950"/>
          <a:ext cx="632118" cy="595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161925</xdr:colOff>
      <xdr:row>452</xdr:row>
      <xdr:rowOff>19050</xdr:rowOff>
    </xdr:from>
    <xdr:to>
      <xdr:col>2</xdr:col>
      <xdr:colOff>794043</xdr:colOff>
      <xdr:row>452</xdr:row>
      <xdr:rowOff>615003</xdr:rowOff>
    </xdr:to>
    <xdr:pic>
      <xdr:nvPicPr>
        <xdr:cNvPr id="596" name="Рисунок 595"/>
        <xdr:cNvPicPr>
          <a:picLocks noChangeAspect="1" noChangeArrowheads="1"/>
        </xdr:cNvPicPr>
      </xdr:nvPicPr>
      <xdr:blipFill>
        <a:blip xmlns:r="http://schemas.openxmlformats.org/officeDocument/2006/relationships" r:embed="rId287" cstate="print">
          <a:extLst>
            <a:ext uri="{BEBA8EAE-BF5A-486C-A8C5-ECC9F3942E4B}">
              <a14:imgProps xmlns:a14="http://schemas.microsoft.com/office/drawing/2010/main">
                <a14:imgLayer r:embed="rId288">
                  <a14:imgEffect>
                    <a14:backgroundRemoval t="948" b="100000" l="0" r="100000"/>
                  </a14:imgEffect>
                </a14:imgLayer>
              </a14:imgProps>
            </a:ext>
            <a:ext uri="{28A0092B-C50C-407E-A947-70E740481C1C}">
              <a14:useLocalDpi xmlns:a14="http://schemas.microsoft.com/office/drawing/2010/main" val="0"/>
            </a:ext>
          </a:extLst>
        </a:blip>
        <a:srcRect/>
        <a:stretch>
          <a:fillRect/>
        </a:stretch>
      </xdr:blipFill>
      <xdr:spPr bwMode="auto">
        <a:xfrm>
          <a:off x="6181725" y="303266475"/>
          <a:ext cx="632118" cy="595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157369</xdr:colOff>
      <xdr:row>408</xdr:row>
      <xdr:rowOff>16566</xdr:rowOff>
    </xdr:from>
    <xdr:ext cx="686546" cy="612000"/>
    <xdr:pic>
      <xdr:nvPicPr>
        <xdr:cNvPr id="466" name="Рисунок 465">
          <a:extLst>
            <a:ext uri="{FF2B5EF4-FFF2-40B4-BE49-F238E27FC236}">
              <a16:creationId xmlns:a16="http://schemas.microsoft.com/office/drawing/2014/main" xmlns="" id="{00000000-0008-0000-0000-0000B6010000}"/>
            </a:ext>
          </a:extLst>
        </xdr:cNvPr>
        <xdr:cNvPicPr>
          <a:picLocks noChangeAspect="1"/>
        </xdr:cNvPicPr>
      </xdr:nvPicPr>
      <xdr:blipFill>
        <a:blip xmlns:r="http://schemas.openxmlformats.org/officeDocument/2006/relationships" r:embed="rId289" cstate="print">
          <a:extLst>
            <a:ext uri="{28A0092B-C50C-407E-A947-70E740481C1C}">
              <a14:useLocalDpi xmlns:a14="http://schemas.microsoft.com/office/drawing/2010/main" val="0"/>
            </a:ext>
          </a:extLst>
        </a:blip>
        <a:stretch>
          <a:fillRect/>
        </a:stretch>
      </xdr:blipFill>
      <xdr:spPr>
        <a:xfrm>
          <a:off x="6177169" y="244656666"/>
          <a:ext cx="686546" cy="612000"/>
        </a:xfrm>
        <a:prstGeom prst="rect">
          <a:avLst/>
        </a:prstGeom>
      </xdr:spPr>
    </xdr:pic>
    <xdr:clientData/>
  </xdr:oneCellAnchor>
  <xdr:oneCellAnchor>
    <xdr:from>
      <xdr:col>2</xdr:col>
      <xdr:colOff>128794</xdr:colOff>
      <xdr:row>408</xdr:row>
      <xdr:rowOff>16566</xdr:rowOff>
    </xdr:from>
    <xdr:ext cx="686546" cy="612000"/>
    <xdr:pic>
      <xdr:nvPicPr>
        <xdr:cNvPr id="467" name="Рисунок 466">
          <a:extLst>
            <a:ext uri="{FF2B5EF4-FFF2-40B4-BE49-F238E27FC236}">
              <a16:creationId xmlns:a16="http://schemas.microsoft.com/office/drawing/2014/main" xmlns="" id="{00000000-0008-0000-0000-0000B7010000}"/>
            </a:ext>
          </a:extLst>
        </xdr:cNvPr>
        <xdr:cNvPicPr>
          <a:picLocks noChangeAspect="1"/>
        </xdr:cNvPicPr>
      </xdr:nvPicPr>
      <xdr:blipFill>
        <a:blip xmlns:r="http://schemas.openxmlformats.org/officeDocument/2006/relationships" r:embed="rId289" cstate="print">
          <a:extLst>
            <a:ext uri="{28A0092B-C50C-407E-A947-70E740481C1C}">
              <a14:useLocalDpi xmlns:a14="http://schemas.microsoft.com/office/drawing/2010/main" val="0"/>
            </a:ext>
          </a:extLst>
        </a:blip>
        <a:stretch>
          <a:fillRect/>
        </a:stretch>
      </xdr:blipFill>
      <xdr:spPr>
        <a:xfrm>
          <a:off x="6148594" y="247171266"/>
          <a:ext cx="686546" cy="612000"/>
        </a:xfrm>
        <a:prstGeom prst="rect">
          <a:avLst/>
        </a:prstGeom>
      </xdr:spPr>
    </xdr:pic>
    <xdr:clientData/>
  </xdr:oneCellAnchor>
  <xdr:oneCellAnchor>
    <xdr:from>
      <xdr:col>2</xdr:col>
      <xdr:colOff>133350</xdr:colOff>
      <xdr:row>407</xdr:row>
      <xdr:rowOff>19050</xdr:rowOff>
    </xdr:from>
    <xdr:ext cx="686546" cy="612000"/>
    <xdr:pic>
      <xdr:nvPicPr>
        <xdr:cNvPr id="472" name="Рисунок 471">
          <a:extLst>
            <a:ext uri="{FF2B5EF4-FFF2-40B4-BE49-F238E27FC236}">
              <a16:creationId xmlns:a16="http://schemas.microsoft.com/office/drawing/2014/main" xmlns="" id="{00000000-0008-0000-0000-0000B5010000}"/>
            </a:ext>
          </a:extLst>
        </xdr:cNvPr>
        <xdr:cNvPicPr>
          <a:picLocks noChangeAspect="1"/>
        </xdr:cNvPicPr>
      </xdr:nvPicPr>
      <xdr:blipFill>
        <a:blip xmlns:r="http://schemas.openxmlformats.org/officeDocument/2006/relationships" r:embed="rId289" cstate="print">
          <a:extLst>
            <a:ext uri="{28A0092B-C50C-407E-A947-70E740481C1C}">
              <a14:useLocalDpi xmlns:a14="http://schemas.microsoft.com/office/drawing/2010/main" val="0"/>
            </a:ext>
          </a:extLst>
        </a:blip>
        <a:stretch>
          <a:fillRect/>
        </a:stretch>
      </xdr:blipFill>
      <xdr:spPr>
        <a:xfrm>
          <a:off x="6153150" y="244030500"/>
          <a:ext cx="686546" cy="612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2305051</xdr:colOff>
      <xdr:row>0</xdr:row>
      <xdr:rowOff>104775</xdr:rowOff>
    </xdr:from>
    <xdr:to>
      <xdr:col>1</xdr:col>
      <xdr:colOff>4048125</xdr:colOff>
      <xdr:row>0</xdr:row>
      <xdr:rowOff>333374</xdr:rowOff>
    </xdr:to>
    <xdr:pic>
      <xdr:nvPicPr>
        <xdr:cNvPr id="11" name="Рисунок 10" descr="Описание: Описание: Описание: Описание: Лого-Электро"/>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5626" y="104775"/>
          <a:ext cx="1743074" cy="228599"/>
        </a:xfrm>
        <a:prstGeom prst="rect">
          <a:avLst/>
        </a:prstGeom>
        <a:noFill/>
        <a:ln>
          <a:noFill/>
        </a:ln>
      </xdr:spPr>
    </xdr:pic>
    <xdr:clientData/>
  </xdr:twoCellAnchor>
  <xdr:twoCellAnchor>
    <xdr:from>
      <xdr:col>5</xdr:col>
      <xdr:colOff>733425</xdr:colOff>
      <xdr:row>0</xdr:row>
      <xdr:rowOff>133350</xdr:rowOff>
    </xdr:from>
    <xdr:to>
      <xdr:col>10</xdr:col>
      <xdr:colOff>783235</xdr:colOff>
      <xdr:row>5</xdr:row>
      <xdr:rowOff>49470</xdr:rowOff>
    </xdr:to>
    <xdr:pic>
      <xdr:nvPicPr>
        <xdr:cNvPr id="12"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06050" y="133350"/>
          <a:ext cx="2678710" cy="104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mitry.Barbashev@steinel-russland.ru" TargetMode="External"/><Relationship Id="rId2" Type="http://schemas.openxmlformats.org/officeDocument/2006/relationships/hyperlink" Target="http://www.realelectro.com/" TargetMode="External"/><Relationship Id="rId1" Type="http://schemas.openxmlformats.org/officeDocument/2006/relationships/hyperlink" Target="file:///C:\Users\BarbashevDV\AppData\Local\Microsoft\Windows\Temporary%20Internet%20Files\AppData\Local\Microsoft\Windows\INetCache\Content.Outlook\OKVCEP78\www.steinel-russland.r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Dmitry.Goncharov@steinel-russland.ru"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Dmitry.Barbashev@steinel-russland.ru" TargetMode="External"/><Relationship Id="rId2" Type="http://schemas.openxmlformats.org/officeDocument/2006/relationships/hyperlink" Target="http://www.realelectro.com/" TargetMode="External"/><Relationship Id="rId1" Type="http://schemas.openxmlformats.org/officeDocument/2006/relationships/hyperlink" Target="file:///C:\Users\BarbashevDV\AppData\Local\Microsoft\Windows\Temporary%20Internet%20Files\AppData\Local\Microsoft\Windows\INetCache\Content.Outlook\OKVCEP78\www.steinel-russland.ru"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mailto:Dmitry.Goncharov@steinel-russland.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L463"/>
  <sheetViews>
    <sheetView tabSelected="1" topLeftCell="A7" zoomScaleNormal="100" workbookViewId="0">
      <selection activeCell="B18" sqref="B18"/>
    </sheetView>
  </sheetViews>
  <sheetFormatPr defaultColWidth="10.6640625" defaultRowHeight="11.25" x14ac:dyDescent="0.2"/>
  <cols>
    <col min="1" max="1" width="9" style="33" customWidth="1"/>
    <col min="2" max="2" width="96.33203125" style="16" customWidth="1"/>
    <col min="3" max="3" width="16.33203125" customWidth="1"/>
    <col min="4" max="4" width="10.83203125" customWidth="1"/>
    <col min="5" max="5" width="16.6640625" customWidth="1"/>
    <col min="6" max="7" width="15.33203125" style="6" customWidth="1"/>
    <col min="8" max="8" width="15.33203125" style="19" customWidth="1"/>
    <col min="9" max="11" width="15.33203125" customWidth="1"/>
  </cols>
  <sheetData>
    <row r="1" spans="1:11" ht="15.75" hidden="1" customHeight="1" x14ac:dyDescent="0.2">
      <c r="B1" s="13" t="s">
        <v>0</v>
      </c>
      <c r="C1" s="1"/>
    </row>
    <row r="2" spans="1:11" ht="11.25" hidden="1" customHeight="1" x14ac:dyDescent="0.2">
      <c r="B2" s="14" t="s">
        <v>1</v>
      </c>
      <c r="C2" s="2"/>
    </row>
    <row r="3" spans="1:11" ht="11.25" hidden="1" customHeight="1" x14ac:dyDescent="0.2">
      <c r="B3" s="14" t="s">
        <v>2</v>
      </c>
      <c r="C3" s="2"/>
    </row>
    <row r="4" spans="1:11" ht="22.9" hidden="1" customHeight="1" x14ac:dyDescent="0.2">
      <c r="B4" s="15" t="s">
        <v>3</v>
      </c>
      <c r="C4" s="3"/>
    </row>
    <row r="5" spans="1:11" ht="22.9" hidden="1" customHeight="1" x14ac:dyDescent="0.2">
      <c r="B5" s="15" t="s">
        <v>4</v>
      </c>
      <c r="C5" s="3"/>
    </row>
    <row r="6" spans="1:11" ht="11.25" hidden="1" customHeight="1" x14ac:dyDescent="0.2"/>
    <row r="7" spans="1:11" ht="25.5" customHeight="1" x14ac:dyDescent="0.25">
      <c r="A7" s="71"/>
      <c r="B7" s="72"/>
      <c r="C7" s="88" t="s">
        <v>629</v>
      </c>
      <c r="D7" s="73"/>
      <c r="E7" s="73"/>
      <c r="F7" s="74"/>
      <c r="G7" s="74"/>
      <c r="H7" s="75"/>
      <c r="I7" s="73"/>
      <c r="J7" s="73"/>
      <c r="K7" s="73"/>
    </row>
    <row r="8" spans="1:11" ht="11.25" customHeight="1" x14ac:dyDescent="0.2">
      <c r="A8" s="71"/>
      <c r="B8" s="76" t="s">
        <v>228</v>
      </c>
      <c r="C8" s="77"/>
      <c r="D8" s="73"/>
      <c r="E8" s="74"/>
      <c r="F8" s="74"/>
      <c r="G8" s="74"/>
      <c r="H8" s="75"/>
      <c r="I8" s="73"/>
      <c r="J8" s="73"/>
      <c r="K8" s="73"/>
    </row>
    <row r="9" spans="1:11" ht="11.25" customHeight="1" thickBot="1" x14ac:dyDescent="0.25">
      <c r="A9" s="71"/>
      <c r="B9" s="78" t="s">
        <v>232</v>
      </c>
      <c r="C9" s="77"/>
      <c r="D9" s="79"/>
      <c r="E9" s="73"/>
      <c r="F9" s="74"/>
      <c r="G9" s="74"/>
      <c r="H9" s="80"/>
      <c r="I9" s="73"/>
      <c r="J9" s="73"/>
      <c r="K9" s="73"/>
    </row>
    <row r="10" spans="1:11" ht="18.75" thickBot="1" x14ac:dyDescent="0.3">
      <c r="A10" s="71"/>
      <c r="B10" s="81" t="s">
        <v>231</v>
      </c>
      <c r="C10" s="89" t="s">
        <v>233</v>
      </c>
      <c r="D10" s="90"/>
      <c r="E10" s="87">
        <v>70</v>
      </c>
      <c r="F10" s="80"/>
      <c r="G10" s="74"/>
      <c r="H10" s="75"/>
      <c r="I10" s="73"/>
      <c r="J10" s="73"/>
      <c r="K10" s="73"/>
    </row>
    <row r="11" spans="1:11" ht="11.25" customHeight="1" x14ac:dyDescent="0.2">
      <c r="A11" s="71"/>
      <c r="B11" s="78" t="s">
        <v>230</v>
      </c>
      <c r="C11" s="77"/>
      <c r="D11" s="73"/>
      <c r="E11" s="74"/>
      <c r="F11" s="74"/>
      <c r="G11" s="74"/>
      <c r="H11" s="75"/>
      <c r="I11" s="73"/>
      <c r="J11" s="73"/>
      <c r="K11" s="73"/>
    </row>
    <row r="12" spans="1:11" ht="11.25" customHeight="1" x14ac:dyDescent="0.2">
      <c r="A12" s="71"/>
      <c r="B12" s="78" t="s">
        <v>229</v>
      </c>
      <c r="C12" s="82"/>
      <c r="D12" s="85"/>
      <c r="E12" s="80" t="s">
        <v>94</v>
      </c>
      <c r="F12" s="74"/>
      <c r="G12" s="74"/>
      <c r="H12" s="75"/>
      <c r="I12" s="73"/>
      <c r="J12" s="73"/>
      <c r="K12" s="73"/>
    </row>
    <row r="13" spans="1:11" ht="11.25" customHeight="1" x14ac:dyDescent="0.2">
      <c r="A13" s="71"/>
      <c r="B13" s="83"/>
      <c r="C13" s="73"/>
      <c r="D13" s="86"/>
      <c r="E13" s="84" t="s">
        <v>552</v>
      </c>
      <c r="F13" s="74"/>
      <c r="G13" s="74"/>
      <c r="H13" s="75"/>
      <c r="I13" s="73"/>
      <c r="J13" s="73"/>
      <c r="K13" s="73"/>
    </row>
    <row r="14" spans="1:11" s="36" customFormat="1" ht="11.25" customHeight="1" thickBot="1" x14ac:dyDescent="0.25">
      <c r="A14" s="71"/>
      <c r="B14" s="83"/>
      <c r="C14" s="73"/>
      <c r="D14" s="146"/>
      <c r="E14" s="84"/>
      <c r="F14" s="74"/>
      <c r="G14" s="74"/>
      <c r="H14" s="75"/>
      <c r="I14" s="73"/>
      <c r="J14" s="73"/>
      <c r="K14" s="73"/>
    </row>
    <row r="15" spans="1:11" ht="27.75" customHeight="1" x14ac:dyDescent="0.2">
      <c r="A15" s="118" t="s">
        <v>54</v>
      </c>
      <c r="B15" s="120" t="s">
        <v>5</v>
      </c>
      <c r="C15" s="139" t="s">
        <v>626</v>
      </c>
      <c r="D15" s="134" t="s">
        <v>21</v>
      </c>
      <c r="E15" s="134" t="s">
        <v>6</v>
      </c>
      <c r="F15" s="129" t="s">
        <v>630</v>
      </c>
      <c r="G15" s="131" t="s">
        <v>631</v>
      </c>
      <c r="H15" s="137" t="s">
        <v>632</v>
      </c>
      <c r="I15" s="129" t="s">
        <v>635</v>
      </c>
      <c r="J15" s="131" t="s">
        <v>636</v>
      </c>
      <c r="K15" s="137" t="s">
        <v>633</v>
      </c>
    </row>
    <row r="16" spans="1:11" ht="37.5" customHeight="1" thickBot="1" x14ac:dyDescent="0.25">
      <c r="A16" s="119"/>
      <c r="B16" s="121"/>
      <c r="C16" s="138"/>
      <c r="D16" s="135"/>
      <c r="E16" s="135"/>
      <c r="F16" s="136"/>
      <c r="G16" s="133"/>
      <c r="H16" s="138"/>
      <c r="I16" s="130"/>
      <c r="J16" s="132"/>
      <c r="K16" s="138"/>
    </row>
    <row r="17" spans="1:11" ht="20.25" customHeight="1" thickBot="1" x14ac:dyDescent="0.25">
      <c r="A17" s="122" t="s">
        <v>29</v>
      </c>
      <c r="B17" s="123"/>
      <c r="C17" s="123"/>
      <c r="D17" s="124"/>
      <c r="E17" s="123"/>
      <c r="F17" s="123"/>
      <c r="G17" s="123"/>
      <c r="H17" s="123"/>
      <c r="I17" s="123"/>
      <c r="J17" s="123"/>
      <c r="K17" s="125"/>
    </row>
    <row r="18" spans="1:11" s="8" customFormat="1" ht="50.1" customHeight="1" x14ac:dyDescent="0.2">
      <c r="A18" s="52">
        <v>600310</v>
      </c>
      <c r="B18" s="53" t="s">
        <v>288</v>
      </c>
      <c r="C18" s="54"/>
      <c r="D18" s="55" t="s">
        <v>24</v>
      </c>
      <c r="E18" s="55" t="s">
        <v>8</v>
      </c>
      <c r="F18" s="67">
        <v>18</v>
      </c>
      <c r="G18" s="56">
        <v>22</v>
      </c>
      <c r="H18" s="57">
        <v>28</v>
      </c>
      <c r="I18" s="65">
        <f>F18*$E$10</f>
        <v>1260</v>
      </c>
      <c r="J18" s="58">
        <f>G18*$E$10</f>
        <v>1540</v>
      </c>
      <c r="K18" s="59">
        <f>H18*$E$10</f>
        <v>1960</v>
      </c>
    </row>
    <row r="19" spans="1:11" s="8" customFormat="1" ht="50.1" customHeight="1" x14ac:dyDescent="0.2">
      <c r="A19" s="5">
        <v>600419</v>
      </c>
      <c r="B19" s="17" t="s">
        <v>287</v>
      </c>
      <c r="C19" s="7"/>
      <c r="D19" s="20" t="s">
        <v>24</v>
      </c>
      <c r="E19" s="20" t="s">
        <v>8</v>
      </c>
      <c r="F19" s="68">
        <v>18</v>
      </c>
      <c r="G19" s="22">
        <v>22</v>
      </c>
      <c r="H19" s="27">
        <v>28</v>
      </c>
      <c r="I19" s="66">
        <f t="shared" ref="I19:I62" si="0">F19*$E$10</f>
        <v>1260</v>
      </c>
      <c r="J19" s="28">
        <f t="shared" ref="J19:J62" si="1">G19*$E$10</f>
        <v>1540</v>
      </c>
      <c r="K19" s="29">
        <f>H19*$E$10</f>
        <v>1960</v>
      </c>
    </row>
    <row r="20" spans="1:11" s="8" customFormat="1" ht="50.1" customHeight="1" x14ac:dyDescent="0.2">
      <c r="A20" s="5">
        <v>660116</v>
      </c>
      <c r="B20" s="17" t="s">
        <v>286</v>
      </c>
      <c r="C20" s="7"/>
      <c r="D20" s="20" t="s">
        <v>23</v>
      </c>
      <c r="E20" s="20" t="s">
        <v>9</v>
      </c>
      <c r="F20" s="68">
        <v>25</v>
      </c>
      <c r="G20" s="22">
        <v>31</v>
      </c>
      <c r="H20" s="27">
        <v>38.520000000000003</v>
      </c>
      <c r="I20" s="66">
        <f t="shared" si="0"/>
        <v>1750</v>
      </c>
      <c r="J20" s="28">
        <f t="shared" si="1"/>
        <v>2170</v>
      </c>
      <c r="K20" s="29">
        <f>H20*$E$10</f>
        <v>2696.4</v>
      </c>
    </row>
    <row r="21" spans="1:11" s="8" customFormat="1" ht="50.1" customHeight="1" x14ac:dyDescent="0.2">
      <c r="A21" s="5">
        <v>660215</v>
      </c>
      <c r="B21" s="17" t="s">
        <v>285</v>
      </c>
      <c r="C21" s="7"/>
      <c r="D21" s="20" t="s">
        <v>23</v>
      </c>
      <c r="E21" s="20" t="s">
        <v>9</v>
      </c>
      <c r="F21" s="68">
        <v>25</v>
      </c>
      <c r="G21" s="22">
        <v>31</v>
      </c>
      <c r="H21" s="27">
        <v>38.520000000000003</v>
      </c>
      <c r="I21" s="66">
        <f t="shared" si="0"/>
        <v>1750</v>
      </c>
      <c r="J21" s="28">
        <f t="shared" si="1"/>
        <v>2170</v>
      </c>
      <c r="K21" s="29">
        <f t="shared" ref="K21:K71" si="2">H21*$E$10</f>
        <v>2696.4</v>
      </c>
    </row>
    <row r="22" spans="1:11" s="8" customFormat="1" ht="50.1" customHeight="1" x14ac:dyDescent="0.2">
      <c r="A22" s="5">
        <v>660314</v>
      </c>
      <c r="B22" s="17" t="s">
        <v>284</v>
      </c>
      <c r="C22" s="7"/>
      <c r="D22" s="20" t="s">
        <v>23</v>
      </c>
      <c r="E22" s="20" t="s">
        <v>9</v>
      </c>
      <c r="F22" s="68">
        <v>25</v>
      </c>
      <c r="G22" s="22">
        <v>31</v>
      </c>
      <c r="H22" s="27">
        <v>38.520000000000003</v>
      </c>
      <c r="I22" s="66">
        <f t="shared" si="0"/>
        <v>1750</v>
      </c>
      <c r="J22" s="28">
        <f t="shared" si="1"/>
        <v>2170</v>
      </c>
      <c r="K22" s="29">
        <f t="shared" si="2"/>
        <v>2696.4</v>
      </c>
    </row>
    <row r="23" spans="1:11" s="8" customFormat="1" ht="50.1" customHeight="1" x14ac:dyDescent="0.2">
      <c r="A23" s="5">
        <v>608811</v>
      </c>
      <c r="B23" s="17" t="s">
        <v>283</v>
      </c>
      <c r="C23" s="7"/>
      <c r="D23" s="20" t="s">
        <v>22</v>
      </c>
      <c r="E23" s="20" t="s">
        <v>10</v>
      </c>
      <c r="F23" s="68">
        <v>41</v>
      </c>
      <c r="G23" s="22">
        <v>50</v>
      </c>
      <c r="H23" s="27">
        <v>63</v>
      </c>
      <c r="I23" s="66">
        <f t="shared" si="0"/>
        <v>2870</v>
      </c>
      <c r="J23" s="28">
        <f t="shared" si="1"/>
        <v>3500</v>
      </c>
      <c r="K23" s="29">
        <f t="shared" si="2"/>
        <v>4410</v>
      </c>
    </row>
    <row r="24" spans="1:11" s="8" customFormat="1" ht="50.1" customHeight="1" x14ac:dyDescent="0.2">
      <c r="A24" s="5">
        <v>608910</v>
      </c>
      <c r="B24" s="17" t="s">
        <v>282</v>
      </c>
      <c r="C24" s="7"/>
      <c r="D24" s="20" t="s">
        <v>22</v>
      </c>
      <c r="E24" s="20" t="s">
        <v>10</v>
      </c>
      <c r="F24" s="68">
        <v>41</v>
      </c>
      <c r="G24" s="22">
        <v>50</v>
      </c>
      <c r="H24" s="27">
        <v>63</v>
      </c>
      <c r="I24" s="66">
        <f t="shared" si="0"/>
        <v>2870</v>
      </c>
      <c r="J24" s="28">
        <f t="shared" si="1"/>
        <v>3500</v>
      </c>
      <c r="K24" s="29">
        <f t="shared" si="2"/>
        <v>4410</v>
      </c>
    </row>
    <row r="25" spans="1:11" s="8" customFormat="1" ht="50.1" customHeight="1" x14ac:dyDescent="0.2">
      <c r="A25" s="5">
        <v>605919</v>
      </c>
      <c r="B25" s="17" t="s">
        <v>281</v>
      </c>
      <c r="C25" s="7"/>
      <c r="D25" s="20" t="s">
        <v>23</v>
      </c>
      <c r="E25" s="20" t="s">
        <v>11</v>
      </c>
      <c r="F25" s="68">
        <v>25</v>
      </c>
      <c r="G25" s="22">
        <v>31</v>
      </c>
      <c r="H25" s="27">
        <v>38.520000000000003</v>
      </c>
      <c r="I25" s="66">
        <f t="shared" si="0"/>
        <v>1750</v>
      </c>
      <c r="J25" s="28">
        <f t="shared" si="1"/>
        <v>2170</v>
      </c>
      <c r="K25" s="29">
        <f t="shared" si="2"/>
        <v>2696.4</v>
      </c>
    </row>
    <row r="26" spans="1:11" s="8" customFormat="1" ht="50.1" customHeight="1" x14ac:dyDescent="0.2">
      <c r="A26" s="5">
        <v>606015</v>
      </c>
      <c r="B26" s="17" t="s">
        <v>280</v>
      </c>
      <c r="C26" s="7"/>
      <c r="D26" s="20" t="s">
        <v>23</v>
      </c>
      <c r="E26" s="20" t="s">
        <v>11</v>
      </c>
      <c r="F26" s="68">
        <v>25</v>
      </c>
      <c r="G26" s="22">
        <v>31</v>
      </c>
      <c r="H26" s="27">
        <v>38.520000000000003</v>
      </c>
      <c r="I26" s="66">
        <f t="shared" si="0"/>
        <v>1750</v>
      </c>
      <c r="J26" s="28">
        <f t="shared" si="1"/>
        <v>2170</v>
      </c>
      <c r="K26" s="29">
        <f t="shared" si="2"/>
        <v>2696.4</v>
      </c>
    </row>
    <row r="27" spans="1:11" s="8" customFormat="1" ht="50.1" customHeight="1" x14ac:dyDescent="0.2">
      <c r="A27" s="5">
        <v>603717</v>
      </c>
      <c r="B27" s="17" t="s">
        <v>279</v>
      </c>
      <c r="C27" s="7"/>
      <c r="D27" s="20" t="s">
        <v>22</v>
      </c>
      <c r="E27" s="20" t="s">
        <v>7</v>
      </c>
      <c r="F27" s="68">
        <v>44</v>
      </c>
      <c r="G27" s="22">
        <v>54</v>
      </c>
      <c r="H27" s="27">
        <v>67.410000000000011</v>
      </c>
      <c r="I27" s="66">
        <f t="shared" si="0"/>
        <v>3080</v>
      </c>
      <c r="J27" s="28">
        <f t="shared" si="1"/>
        <v>3780</v>
      </c>
      <c r="K27" s="29">
        <f t="shared" si="2"/>
        <v>4718.7000000000007</v>
      </c>
    </row>
    <row r="28" spans="1:11" s="8" customFormat="1" ht="50.1" customHeight="1" x14ac:dyDescent="0.2">
      <c r="A28" s="5">
        <v>603816</v>
      </c>
      <c r="B28" s="17" t="s">
        <v>278</v>
      </c>
      <c r="C28" s="7"/>
      <c r="D28" s="20" t="s">
        <v>22</v>
      </c>
      <c r="E28" s="20" t="s">
        <v>7</v>
      </c>
      <c r="F28" s="68">
        <v>44</v>
      </c>
      <c r="G28" s="22">
        <v>54</v>
      </c>
      <c r="H28" s="27">
        <v>67.410000000000011</v>
      </c>
      <c r="I28" s="66">
        <f t="shared" si="0"/>
        <v>3080</v>
      </c>
      <c r="J28" s="28">
        <f t="shared" si="1"/>
        <v>3780</v>
      </c>
      <c r="K28" s="29">
        <f t="shared" si="2"/>
        <v>4718.7000000000007</v>
      </c>
    </row>
    <row r="29" spans="1:11" s="8" customFormat="1" ht="50.1" customHeight="1" x14ac:dyDescent="0.2">
      <c r="A29" s="5">
        <v>603915</v>
      </c>
      <c r="B29" s="17" t="s">
        <v>277</v>
      </c>
      <c r="C29" s="7"/>
      <c r="D29" s="20" t="s">
        <v>22</v>
      </c>
      <c r="E29" s="20" t="s">
        <v>7</v>
      </c>
      <c r="F29" s="68">
        <v>50</v>
      </c>
      <c r="G29" s="22">
        <v>61</v>
      </c>
      <c r="H29" s="27">
        <v>77.040000000000006</v>
      </c>
      <c r="I29" s="66">
        <f t="shared" si="0"/>
        <v>3500</v>
      </c>
      <c r="J29" s="28">
        <f t="shared" si="1"/>
        <v>4270</v>
      </c>
      <c r="K29" s="29">
        <f t="shared" si="2"/>
        <v>5392.8</v>
      </c>
    </row>
    <row r="30" spans="1:11" s="8" customFormat="1" ht="50.1" customHeight="1" x14ac:dyDescent="0.2">
      <c r="A30" s="5">
        <v>605018</v>
      </c>
      <c r="B30" s="17" t="s">
        <v>276</v>
      </c>
      <c r="C30" s="7"/>
      <c r="D30" s="20" t="s">
        <v>22</v>
      </c>
      <c r="E30" s="20" t="s">
        <v>7</v>
      </c>
      <c r="F30" s="68">
        <v>47</v>
      </c>
      <c r="G30" s="22">
        <v>57</v>
      </c>
      <c r="H30" s="27">
        <v>72.225000000000009</v>
      </c>
      <c r="I30" s="66">
        <f t="shared" si="0"/>
        <v>3290</v>
      </c>
      <c r="J30" s="28">
        <f t="shared" si="1"/>
        <v>3990</v>
      </c>
      <c r="K30" s="29">
        <f t="shared" si="2"/>
        <v>5055.7500000000009</v>
      </c>
    </row>
    <row r="31" spans="1:11" s="8" customFormat="1" ht="50.1" customHeight="1" x14ac:dyDescent="0.2">
      <c r="A31" s="5">
        <v>605711</v>
      </c>
      <c r="B31" s="17" t="s">
        <v>275</v>
      </c>
      <c r="C31" s="7"/>
      <c r="D31" s="20" t="s">
        <v>22</v>
      </c>
      <c r="E31" s="20" t="s">
        <v>7</v>
      </c>
      <c r="F31" s="68">
        <v>47</v>
      </c>
      <c r="G31" s="22">
        <v>57</v>
      </c>
      <c r="H31" s="27">
        <v>72.225000000000009</v>
      </c>
      <c r="I31" s="66">
        <f t="shared" si="0"/>
        <v>3290</v>
      </c>
      <c r="J31" s="28">
        <f t="shared" si="1"/>
        <v>3990</v>
      </c>
      <c r="K31" s="29">
        <f t="shared" si="2"/>
        <v>5055.7500000000009</v>
      </c>
    </row>
    <row r="32" spans="1:11" s="8" customFormat="1" ht="50.1" customHeight="1" x14ac:dyDescent="0.2">
      <c r="A32" s="5">
        <v>605810</v>
      </c>
      <c r="B32" s="17" t="s">
        <v>274</v>
      </c>
      <c r="C32" s="7"/>
      <c r="D32" s="20" t="s">
        <v>22</v>
      </c>
      <c r="E32" s="20" t="s">
        <v>7</v>
      </c>
      <c r="F32" s="68">
        <v>53</v>
      </c>
      <c r="G32" s="22">
        <v>65</v>
      </c>
      <c r="H32" s="27">
        <v>81.855000000000004</v>
      </c>
      <c r="I32" s="66">
        <f t="shared" si="0"/>
        <v>3710</v>
      </c>
      <c r="J32" s="28">
        <f t="shared" si="1"/>
        <v>4550</v>
      </c>
      <c r="K32" s="29">
        <f t="shared" si="2"/>
        <v>5729.85</v>
      </c>
    </row>
    <row r="33" spans="1:11" s="8" customFormat="1" ht="50.1" customHeight="1" x14ac:dyDescent="0.2">
      <c r="A33" s="5">
        <v>602710</v>
      </c>
      <c r="B33" s="17" t="s">
        <v>273</v>
      </c>
      <c r="C33" s="7"/>
      <c r="D33" s="20" t="s">
        <v>22</v>
      </c>
      <c r="E33" s="20" t="s">
        <v>12</v>
      </c>
      <c r="F33" s="68">
        <v>53</v>
      </c>
      <c r="G33" s="22">
        <v>65</v>
      </c>
      <c r="H33" s="27">
        <v>82</v>
      </c>
      <c r="I33" s="66">
        <f t="shared" si="0"/>
        <v>3710</v>
      </c>
      <c r="J33" s="28">
        <f t="shared" si="1"/>
        <v>4550</v>
      </c>
      <c r="K33" s="29">
        <f t="shared" si="2"/>
        <v>5740</v>
      </c>
    </row>
    <row r="34" spans="1:11" s="8" customFormat="1" ht="50.1" customHeight="1" x14ac:dyDescent="0.2">
      <c r="A34" s="5">
        <v>602819</v>
      </c>
      <c r="B34" s="17" t="s">
        <v>272</v>
      </c>
      <c r="C34" s="7"/>
      <c r="D34" s="20" t="s">
        <v>22</v>
      </c>
      <c r="E34" s="20" t="s">
        <v>12</v>
      </c>
      <c r="F34" s="68">
        <v>53</v>
      </c>
      <c r="G34" s="22">
        <v>65</v>
      </c>
      <c r="H34" s="27">
        <v>82</v>
      </c>
      <c r="I34" s="66">
        <f t="shared" si="0"/>
        <v>3710</v>
      </c>
      <c r="J34" s="28">
        <f t="shared" si="1"/>
        <v>4550</v>
      </c>
      <c r="K34" s="29">
        <f t="shared" si="2"/>
        <v>5740</v>
      </c>
    </row>
    <row r="35" spans="1:11" s="8" customFormat="1" ht="50.1" customHeight="1" x14ac:dyDescent="0.2">
      <c r="A35" s="5">
        <v>602116</v>
      </c>
      <c r="B35" s="17" t="s">
        <v>271</v>
      </c>
      <c r="C35" s="7"/>
      <c r="D35" s="20" t="s">
        <v>26</v>
      </c>
      <c r="E35" s="20" t="s">
        <v>15</v>
      </c>
      <c r="F35" s="68">
        <v>66</v>
      </c>
      <c r="G35" s="22">
        <v>80</v>
      </c>
      <c r="H35" s="27">
        <v>101</v>
      </c>
      <c r="I35" s="66">
        <f t="shared" si="0"/>
        <v>4620</v>
      </c>
      <c r="J35" s="28">
        <f t="shared" si="1"/>
        <v>5600</v>
      </c>
      <c r="K35" s="29">
        <f t="shared" si="2"/>
        <v>7070</v>
      </c>
    </row>
    <row r="36" spans="1:11" s="8" customFormat="1" ht="50.1" customHeight="1" x14ac:dyDescent="0.2">
      <c r="A36" s="5">
        <v>602215</v>
      </c>
      <c r="B36" s="17" t="s">
        <v>270</v>
      </c>
      <c r="C36" s="7"/>
      <c r="D36" s="20" t="s">
        <v>26</v>
      </c>
      <c r="E36" s="20" t="s">
        <v>16</v>
      </c>
      <c r="F36" s="68">
        <v>66</v>
      </c>
      <c r="G36" s="22">
        <v>80</v>
      </c>
      <c r="H36" s="27">
        <v>101</v>
      </c>
      <c r="I36" s="66">
        <f t="shared" si="0"/>
        <v>4620</v>
      </c>
      <c r="J36" s="28">
        <f t="shared" si="1"/>
        <v>5600</v>
      </c>
      <c r="K36" s="29">
        <f t="shared" si="2"/>
        <v>7070</v>
      </c>
    </row>
    <row r="37" spans="1:11" s="8" customFormat="1" ht="50.1" customHeight="1" x14ac:dyDescent="0.2">
      <c r="A37" s="63">
        <v>606114</v>
      </c>
      <c r="B37" s="64" t="s">
        <v>269</v>
      </c>
      <c r="C37" s="7"/>
      <c r="D37" s="20" t="s">
        <v>26</v>
      </c>
      <c r="E37" s="20" t="s">
        <v>7</v>
      </c>
      <c r="F37" s="68">
        <v>62</v>
      </c>
      <c r="G37" s="22">
        <v>76</v>
      </c>
      <c r="H37" s="27">
        <v>93</v>
      </c>
      <c r="I37" s="66">
        <f t="shared" si="0"/>
        <v>4340</v>
      </c>
      <c r="J37" s="28">
        <f t="shared" si="1"/>
        <v>5320</v>
      </c>
      <c r="K37" s="29">
        <f t="shared" si="2"/>
        <v>6510</v>
      </c>
    </row>
    <row r="38" spans="1:11" s="8" customFormat="1" ht="50.1" customHeight="1" x14ac:dyDescent="0.2">
      <c r="A38" s="63">
        <v>606312</v>
      </c>
      <c r="B38" s="64" t="s">
        <v>268</v>
      </c>
      <c r="C38" s="7"/>
      <c r="D38" s="20" t="s">
        <v>26</v>
      </c>
      <c r="E38" s="20" t="s">
        <v>7</v>
      </c>
      <c r="F38" s="68">
        <v>62</v>
      </c>
      <c r="G38" s="22">
        <v>76</v>
      </c>
      <c r="H38" s="27">
        <v>93</v>
      </c>
      <c r="I38" s="66">
        <f t="shared" si="0"/>
        <v>4340</v>
      </c>
      <c r="J38" s="28">
        <f t="shared" si="1"/>
        <v>5320</v>
      </c>
      <c r="K38" s="29">
        <f t="shared" si="2"/>
        <v>6510</v>
      </c>
    </row>
    <row r="39" spans="1:11" s="8" customFormat="1" ht="50.1" customHeight="1" x14ac:dyDescent="0.2">
      <c r="A39" s="10">
        <v>9113</v>
      </c>
      <c r="B39" s="17" t="s">
        <v>267</v>
      </c>
      <c r="C39" s="7"/>
      <c r="D39" s="20" t="s">
        <v>26</v>
      </c>
      <c r="E39" s="20" t="s">
        <v>7</v>
      </c>
      <c r="F39" s="68">
        <v>62</v>
      </c>
      <c r="G39" s="22">
        <v>76</v>
      </c>
      <c r="H39" s="27">
        <v>93</v>
      </c>
      <c r="I39" s="66">
        <f t="shared" si="0"/>
        <v>4340</v>
      </c>
      <c r="J39" s="28">
        <f t="shared" si="1"/>
        <v>5320</v>
      </c>
      <c r="K39" s="29">
        <f t="shared" si="2"/>
        <v>6510</v>
      </c>
    </row>
    <row r="40" spans="1:11" s="8" customFormat="1" ht="50.1" customHeight="1" x14ac:dyDescent="0.2">
      <c r="A40" s="10">
        <v>10478</v>
      </c>
      <c r="B40" s="17" t="s">
        <v>547</v>
      </c>
      <c r="C40" s="7"/>
      <c r="D40" s="20" t="s">
        <v>26</v>
      </c>
      <c r="E40" s="20" t="s">
        <v>13</v>
      </c>
      <c r="F40" s="68">
        <v>72</v>
      </c>
      <c r="G40" s="22">
        <v>88</v>
      </c>
      <c r="H40" s="27">
        <v>108</v>
      </c>
      <c r="I40" s="66">
        <f t="shared" si="0"/>
        <v>5040</v>
      </c>
      <c r="J40" s="28">
        <f t="shared" si="1"/>
        <v>6160</v>
      </c>
      <c r="K40" s="29">
        <f t="shared" si="2"/>
        <v>7560</v>
      </c>
    </row>
    <row r="41" spans="1:11" s="8" customFormat="1" ht="50.1" customHeight="1" x14ac:dyDescent="0.2">
      <c r="A41" s="10">
        <v>33446</v>
      </c>
      <c r="B41" s="17" t="s">
        <v>546</v>
      </c>
      <c r="C41" s="7"/>
      <c r="D41" s="20" t="s">
        <v>26</v>
      </c>
      <c r="E41" s="20" t="s">
        <v>13</v>
      </c>
      <c r="F41" s="68">
        <v>72</v>
      </c>
      <c r="G41" s="22">
        <v>88</v>
      </c>
      <c r="H41" s="27">
        <v>108</v>
      </c>
      <c r="I41" s="66">
        <f t="shared" si="0"/>
        <v>5040</v>
      </c>
      <c r="J41" s="28">
        <f t="shared" si="1"/>
        <v>6160</v>
      </c>
      <c r="K41" s="29">
        <f t="shared" si="2"/>
        <v>7560</v>
      </c>
    </row>
    <row r="42" spans="1:11" s="8" customFormat="1" ht="50.1" customHeight="1" x14ac:dyDescent="0.2">
      <c r="A42" s="10">
        <v>33460</v>
      </c>
      <c r="B42" s="17" t="s">
        <v>654</v>
      </c>
      <c r="C42" s="7"/>
      <c r="D42" s="20" t="s">
        <v>26</v>
      </c>
      <c r="E42" s="20" t="s">
        <v>13</v>
      </c>
      <c r="F42" s="68">
        <v>72</v>
      </c>
      <c r="G42" s="22">
        <v>88</v>
      </c>
      <c r="H42" s="27">
        <v>108</v>
      </c>
      <c r="I42" s="66">
        <f t="shared" si="0"/>
        <v>5040</v>
      </c>
      <c r="J42" s="28">
        <f t="shared" si="1"/>
        <v>6160</v>
      </c>
      <c r="K42" s="29">
        <f t="shared" si="2"/>
        <v>7560</v>
      </c>
    </row>
    <row r="43" spans="1:11" s="8" customFormat="1" ht="50.1" customHeight="1" x14ac:dyDescent="0.2">
      <c r="A43" s="10">
        <v>33453</v>
      </c>
      <c r="B43" s="17" t="s">
        <v>655</v>
      </c>
      <c r="C43" s="7"/>
      <c r="D43" s="20" t="s">
        <v>26</v>
      </c>
      <c r="E43" s="20" t="s">
        <v>13</v>
      </c>
      <c r="F43" s="68">
        <v>72</v>
      </c>
      <c r="G43" s="22">
        <v>88</v>
      </c>
      <c r="H43" s="27">
        <v>108</v>
      </c>
      <c r="I43" s="66">
        <f t="shared" si="0"/>
        <v>5040</v>
      </c>
      <c r="J43" s="28">
        <f t="shared" si="1"/>
        <v>6160</v>
      </c>
      <c r="K43" s="29">
        <f t="shared" si="2"/>
        <v>7560</v>
      </c>
    </row>
    <row r="44" spans="1:11" s="8" customFormat="1" ht="50.1" customHeight="1" x14ac:dyDescent="0.2">
      <c r="A44" s="5">
        <v>6556</v>
      </c>
      <c r="B44" s="17" t="s">
        <v>266</v>
      </c>
      <c r="C44" s="7"/>
      <c r="D44" s="20" t="s">
        <v>26</v>
      </c>
      <c r="E44" s="20" t="s">
        <v>13</v>
      </c>
      <c r="F44" s="68">
        <v>44</v>
      </c>
      <c r="G44" s="22">
        <v>54</v>
      </c>
      <c r="H44" s="27">
        <v>68.48</v>
      </c>
      <c r="I44" s="66">
        <f t="shared" si="0"/>
        <v>3080</v>
      </c>
      <c r="J44" s="28">
        <f t="shared" si="1"/>
        <v>3780</v>
      </c>
      <c r="K44" s="29">
        <f t="shared" si="2"/>
        <v>4793.6000000000004</v>
      </c>
    </row>
    <row r="45" spans="1:11" s="8" customFormat="1" ht="50.1" customHeight="1" x14ac:dyDescent="0.2">
      <c r="A45" s="10">
        <v>10485</v>
      </c>
      <c r="B45" s="17" t="s">
        <v>544</v>
      </c>
      <c r="C45" s="7"/>
      <c r="D45" s="20" t="s">
        <v>26</v>
      </c>
      <c r="E45" s="20" t="s">
        <v>14</v>
      </c>
      <c r="F45" s="68">
        <v>62</v>
      </c>
      <c r="G45" s="22">
        <v>76</v>
      </c>
      <c r="H45" s="27">
        <v>93</v>
      </c>
      <c r="I45" s="66">
        <f t="shared" si="0"/>
        <v>4340</v>
      </c>
      <c r="J45" s="28">
        <f t="shared" si="1"/>
        <v>5320</v>
      </c>
      <c r="K45" s="29">
        <f t="shared" si="2"/>
        <v>6510</v>
      </c>
    </row>
    <row r="46" spans="1:11" s="8" customFormat="1" ht="50.1" customHeight="1" x14ac:dyDescent="0.2">
      <c r="A46" s="10">
        <v>33798</v>
      </c>
      <c r="B46" s="17" t="s">
        <v>545</v>
      </c>
      <c r="C46" s="7"/>
      <c r="D46" s="20" t="s">
        <v>26</v>
      </c>
      <c r="E46" s="20" t="s">
        <v>14</v>
      </c>
      <c r="F46" s="68">
        <v>62</v>
      </c>
      <c r="G46" s="22">
        <v>76</v>
      </c>
      <c r="H46" s="27">
        <v>93</v>
      </c>
      <c r="I46" s="66">
        <f t="shared" si="0"/>
        <v>4340</v>
      </c>
      <c r="J46" s="28">
        <f t="shared" si="1"/>
        <v>5320</v>
      </c>
      <c r="K46" s="29">
        <f t="shared" si="2"/>
        <v>6510</v>
      </c>
    </row>
    <row r="47" spans="1:11" s="8" customFormat="1" ht="50.1" customHeight="1" x14ac:dyDescent="0.2">
      <c r="A47" s="10">
        <v>33804</v>
      </c>
      <c r="B47" s="17" t="s">
        <v>601</v>
      </c>
      <c r="C47" s="7"/>
      <c r="D47" s="20" t="s">
        <v>26</v>
      </c>
      <c r="E47" s="20" t="s">
        <v>14</v>
      </c>
      <c r="F47" s="68">
        <v>62</v>
      </c>
      <c r="G47" s="22">
        <v>76</v>
      </c>
      <c r="H47" s="27">
        <v>93</v>
      </c>
      <c r="I47" s="66">
        <f t="shared" si="0"/>
        <v>4340</v>
      </c>
      <c r="J47" s="28">
        <f t="shared" si="1"/>
        <v>5320</v>
      </c>
      <c r="K47" s="29">
        <f t="shared" si="2"/>
        <v>6510</v>
      </c>
    </row>
    <row r="48" spans="1:11" s="8" customFormat="1" ht="50.1" customHeight="1" x14ac:dyDescent="0.2">
      <c r="A48" s="10">
        <v>33811</v>
      </c>
      <c r="B48" s="17" t="s">
        <v>602</v>
      </c>
      <c r="C48" s="7"/>
      <c r="D48" s="20" t="s">
        <v>26</v>
      </c>
      <c r="E48" s="20" t="s">
        <v>14</v>
      </c>
      <c r="F48" s="68">
        <v>62</v>
      </c>
      <c r="G48" s="22">
        <v>76</v>
      </c>
      <c r="H48" s="27">
        <v>93</v>
      </c>
      <c r="I48" s="66">
        <f t="shared" si="0"/>
        <v>4340</v>
      </c>
      <c r="J48" s="28">
        <f t="shared" si="1"/>
        <v>5320</v>
      </c>
      <c r="K48" s="29">
        <f t="shared" si="2"/>
        <v>6510</v>
      </c>
    </row>
    <row r="49" spans="1:12" s="8" customFormat="1" ht="50.1" customHeight="1" x14ac:dyDescent="0.2">
      <c r="A49" s="10">
        <v>6525</v>
      </c>
      <c r="B49" s="17" t="s">
        <v>265</v>
      </c>
      <c r="C49" s="7"/>
      <c r="D49" s="20" t="s">
        <v>26</v>
      </c>
      <c r="E49" s="20" t="s">
        <v>13</v>
      </c>
      <c r="F49" s="68">
        <v>60</v>
      </c>
      <c r="G49" s="22">
        <v>73</v>
      </c>
      <c r="H49" s="27">
        <v>90</v>
      </c>
      <c r="I49" s="66">
        <f t="shared" si="0"/>
        <v>4200</v>
      </c>
      <c r="J49" s="28">
        <f t="shared" si="1"/>
        <v>5110</v>
      </c>
      <c r="K49" s="29">
        <f t="shared" si="2"/>
        <v>6300</v>
      </c>
      <c r="L49" s="26"/>
    </row>
    <row r="50" spans="1:12" s="8" customFormat="1" ht="50.1" customHeight="1" x14ac:dyDescent="0.2">
      <c r="A50" s="10">
        <v>6532</v>
      </c>
      <c r="B50" s="17" t="s">
        <v>264</v>
      </c>
      <c r="C50" s="7"/>
      <c r="D50" s="20" t="s">
        <v>26</v>
      </c>
      <c r="E50" s="20" t="s">
        <v>13</v>
      </c>
      <c r="F50" s="68">
        <v>60</v>
      </c>
      <c r="G50" s="22">
        <v>73</v>
      </c>
      <c r="H50" s="27">
        <v>90</v>
      </c>
      <c r="I50" s="66">
        <f t="shared" si="0"/>
        <v>4200</v>
      </c>
      <c r="J50" s="28">
        <f t="shared" si="1"/>
        <v>5110</v>
      </c>
      <c r="K50" s="29">
        <f t="shared" si="2"/>
        <v>6300</v>
      </c>
      <c r="L50" s="26"/>
    </row>
    <row r="51" spans="1:12" s="8" customFormat="1" ht="50.1" customHeight="1" x14ac:dyDescent="0.2">
      <c r="A51" s="63">
        <v>660918</v>
      </c>
      <c r="B51" s="17" t="s">
        <v>541</v>
      </c>
      <c r="C51" s="7"/>
      <c r="D51" s="20" t="s">
        <v>22</v>
      </c>
      <c r="E51" s="20" t="s">
        <v>13</v>
      </c>
      <c r="F51" s="68">
        <v>72</v>
      </c>
      <c r="G51" s="22">
        <v>88</v>
      </c>
      <c r="H51" s="27">
        <v>108</v>
      </c>
      <c r="I51" s="66">
        <f t="shared" si="0"/>
        <v>5040</v>
      </c>
      <c r="J51" s="28">
        <f t="shared" si="1"/>
        <v>6160</v>
      </c>
      <c r="K51" s="29">
        <f t="shared" si="2"/>
        <v>7560</v>
      </c>
    </row>
    <row r="52" spans="1:12" s="8" customFormat="1" ht="50.1" customHeight="1" x14ac:dyDescent="0.2">
      <c r="A52" s="5">
        <v>601317</v>
      </c>
      <c r="B52" s="17" t="s">
        <v>540</v>
      </c>
      <c r="C52" s="7"/>
      <c r="D52" s="20" t="s">
        <v>22</v>
      </c>
      <c r="E52" s="20" t="s">
        <v>13</v>
      </c>
      <c r="F52" s="68">
        <v>57</v>
      </c>
      <c r="G52" s="22">
        <v>69</v>
      </c>
      <c r="H52" s="27">
        <v>89</v>
      </c>
      <c r="I52" s="66">
        <f t="shared" si="0"/>
        <v>3990</v>
      </c>
      <c r="J52" s="28">
        <f t="shared" si="1"/>
        <v>4830</v>
      </c>
      <c r="K52" s="29">
        <f t="shared" si="2"/>
        <v>6230</v>
      </c>
    </row>
    <row r="53" spans="1:12" s="8" customFormat="1" ht="50.1" customHeight="1" x14ac:dyDescent="0.2">
      <c r="A53" s="10">
        <v>32845</v>
      </c>
      <c r="B53" s="17" t="s">
        <v>542</v>
      </c>
      <c r="C53" s="7"/>
      <c r="D53" s="20" t="s">
        <v>22</v>
      </c>
      <c r="E53" s="20" t="s">
        <v>13</v>
      </c>
      <c r="F53" s="68">
        <v>36</v>
      </c>
      <c r="G53" s="22">
        <v>44</v>
      </c>
      <c r="H53" s="27">
        <v>54</v>
      </c>
      <c r="I53" s="66">
        <f t="shared" si="0"/>
        <v>2520</v>
      </c>
      <c r="J53" s="28">
        <f t="shared" si="1"/>
        <v>3080</v>
      </c>
      <c r="K53" s="29">
        <f t="shared" si="2"/>
        <v>3780</v>
      </c>
    </row>
    <row r="54" spans="1:12" s="8" customFormat="1" ht="50.1" customHeight="1" x14ac:dyDescent="0.2">
      <c r="A54" s="10">
        <v>32852</v>
      </c>
      <c r="B54" s="17" t="s">
        <v>543</v>
      </c>
      <c r="C54" s="7"/>
      <c r="D54" s="20" t="s">
        <v>22</v>
      </c>
      <c r="E54" s="20" t="s">
        <v>13</v>
      </c>
      <c r="F54" s="68">
        <v>36</v>
      </c>
      <c r="G54" s="22">
        <v>44</v>
      </c>
      <c r="H54" s="27">
        <v>54</v>
      </c>
      <c r="I54" s="66">
        <f t="shared" si="0"/>
        <v>2520</v>
      </c>
      <c r="J54" s="28">
        <f t="shared" si="1"/>
        <v>3080</v>
      </c>
      <c r="K54" s="29">
        <f t="shared" si="2"/>
        <v>3780</v>
      </c>
    </row>
    <row r="55" spans="1:12" s="8" customFormat="1" ht="50.1" customHeight="1" x14ac:dyDescent="0.2">
      <c r="A55" s="10">
        <v>29579</v>
      </c>
      <c r="B55" s="17" t="s">
        <v>263</v>
      </c>
      <c r="C55" s="7"/>
      <c r="D55" s="20" t="s">
        <v>27</v>
      </c>
      <c r="E55" s="20" t="s">
        <v>15</v>
      </c>
      <c r="F55" s="68">
        <v>92</v>
      </c>
      <c r="G55" s="22">
        <v>112</v>
      </c>
      <c r="H55" s="27">
        <v>141.24</v>
      </c>
      <c r="I55" s="66">
        <f t="shared" si="0"/>
        <v>6440</v>
      </c>
      <c r="J55" s="28">
        <f t="shared" si="1"/>
        <v>7840</v>
      </c>
      <c r="K55" s="29">
        <f t="shared" si="2"/>
        <v>9886.8000000000011</v>
      </c>
    </row>
    <row r="56" spans="1:12" s="8" customFormat="1" ht="50.1" customHeight="1" x14ac:dyDescent="0.2">
      <c r="A56" s="10">
        <v>29562</v>
      </c>
      <c r="B56" s="17" t="s">
        <v>262</v>
      </c>
      <c r="C56" s="7"/>
      <c r="D56" s="20" t="s">
        <v>27</v>
      </c>
      <c r="E56" s="20" t="s">
        <v>15</v>
      </c>
      <c r="F56" s="68">
        <v>92</v>
      </c>
      <c r="G56" s="22">
        <v>112</v>
      </c>
      <c r="H56" s="27">
        <v>141.24</v>
      </c>
      <c r="I56" s="66">
        <f t="shared" si="0"/>
        <v>6440</v>
      </c>
      <c r="J56" s="28">
        <f t="shared" si="1"/>
        <v>7840</v>
      </c>
      <c r="K56" s="29">
        <f t="shared" si="2"/>
        <v>9886.8000000000011</v>
      </c>
    </row>
    <row r="57" spans="1:12" s="8" customFormat="1" ht="50.1" customHeight="1" x14ac:dyDescent="0.2">
      <c r="A57" s="10">
        <v>29586</v>
      </c>
      <c r="B57" s="17" t="s">
        <v>261</v>
      </c>
      <c r="C57" s="7"/>
      <c r="D57" s="20" t="s">
        <v>27</v>
      </c>
      <c r="E57" s="20" t="s">
        <v>15</v>
      </c>
      <c r="F57" s="68">
        <v>102</v>
      </c>
      <c r="G57" s="22">
        <v>124</v>
      </c>
      <c r="H57" s="27">
        <v>157.29000000000002</v>
      </c>
      <c r="I57" s="66">
        <f t="shared" si="0"/>
        <v>7140</v>
      </c>
      <c r="J57" s="28">
        <f t="shared" si="1"/>
        <v>8680</v>
      </c>
      <c r="K57" s="29">
        <f t="shared" si="2"/>
        <v>11010.300000000001</v>
      </c>
    </row>
    <row r="58" spans="1:12" s="8" customFormat="1" ht="50.1" customHeight="1" x14ac:dyDescent="0.2">
      <c r="A58" s="10">
        <v>34955</v>
      </c>
      <c r="B58" s="17" t="s">
        <v>598</v>
      </c>
      <c r="C58" s="7"/>
      <c r="D58" s="20" t="s">
        <v>26</v>
      </c>
      <c r="E58" s="20" t="s">
        <v>15</v>
      </c>
      <c r="F58" s="68">
        <v>72</v>
      </c>
      <c r="G58" s="22">
        <v>88</v>
      </c>
      <c r="H58" s="27">
        <v>107</v>
      </c>
      <c r="I58" s="66">
        <f t="shared" ref="I58:I60" si="3">F58*$E$10</f>
        <v>5040</v>
      </c>
      <c r="J58" s="28">
        <f t="shared" ref="J58:J60" si="4">G58*$E$10</f>
        <v>6160</v>
      </c>
      <c r="K58" s="29">
        <f t="shared" ref="K58:K60" si="5">H58*$E$10</f>
        <v>7490</v>
      </c>
    </row>
    <row r="59" spans="1:12" s="8" customFormat="1" ht="50.1" customHeight="1" x14ac:dyDescent="0.2">
      <c r="A59" s="10">
        <v>34979</v>
      </c>
      <c r="B59" s="17" t="s">
        <v>599</v>
      </c>
      <c r="C59" s="7"/>
      <c r="D59" s="20" t="s">
        <v>26</v>
      </c>
      <c r="E59" s="20" t="s">
        <v>15</v>
      </c>
      <c r="F59" s="68">
        <v>72</v>
      </c>
      <c r="G59" s="22">
        <v>88</v>
      </c>
      <c r="H59" s="27">
        <v>107</v>
      </c>
      <c r="I59" s="66">
        <f t="shared" si="3"/>
        <v>5040</v>
      </c>
      <c r="J59" s="28">
        <f t="shared" si="4"/>
        <v>6160</v>
      </c>
      <c r="K59" s="29">
        <f t="shared" si="5"/>
        <v>7490</v>
      </c>
    </row>
    <row r="60" spans="1:12" s="8" customFormat="1" ht="50.1" customHeight="1" x14ac:dyDescent="0.2">
      <c r="A60" s="10">
        <v>34962</v>
      </c>
      <c r="B60" s="17" t="s">
        <v>600</v>
      </c>
      <c r="C60" s="7"/>
      <c r="D60" s="20" t="s">
        <v>26</v>
      </c>
      <c r="E60" s="20" t="s">
        <v>15</v>
      </c>
      <c r="F60" s="68">
        <v>84</v>
      </c>
      <c r="G60" s="22">
        <v>102</v>
      </c>
      <c r="H60" s="27">
        <v>126</v>
      </c>
      <c r="I60" s="66">
        <f t="shared" si="3"/>
        <v>5880</v>
      </c>
      <c r="J60" s="28">
        <f t="shared" si="4"/>
        <v>7140</v>
      </c>
      <c r="K60" s="29">
        <f t="shared" si="5"/>
        <v>8820</v>
      </c>
    </row>
    <row r="61" spans="1:12" ht="50.1" customHeight="1" x14ac:dyDescent="0.2">
      <c r="A61" s="5">
        <v>750213</v>
      </c>
      <c r="B61" s="17" t="s">
        <v>260</v>
      </c>
      <c r="C61" s="7"/>
      <c r="D61" s="20" t="s">
        <v>22</v>
      </c>
      <c r="E61" s="20" t="s">
        <v>7</v>
      </c>
      <c r="F61" s="68">
        <v>60</v>
      </c>
      <c r="G61" s="22">
        <v>73</v>
      </c>
      <c r="H61" s="27">
        <v>92</v>
      </c>
      <c r="I61" s="66">
        <f t="shared" si="0"/>
        <v>4200</v>
      </c>
      <c r="J61" s="28">
        <f t="shared" si="1"/>
        <v>5110</v>
      </c>
      <c r="K61" s="29">
        <f t="shared" si="2"/>
        <v>6440</v>
      </c>
    </row>
    <row r="62" spans="1:12" s="8" customFormat="1" ht="50.1" customHeight="1" x14ac:dyDescent="0.2">
      <c r="A62" s="5">
        <v>750114</v>
      </c>
      <c r="B62" s="17" t="s">
        <v>289</v>
      </c>
      <c r="C62" s="7"/>
      <c r="D62" s="20" t="s">
        <v>22</v>
      </c>
      <c r="E62" s="20" t="s">
        <v>7</v>
      </c>
      <c r="F62" s="68">
        <v>54</v>
      </c>
      <c r="G62" s="22">
        <v>66</v>
      </c>
      <c r="H62" s="27">
        <v>84</v>
      </c>
      <c r="I62" s="66">
        <f t="shared" si="0"/>
        <v>3780</v>
      </c>
      <c r="J62" s="28">
        <f t="shared" si="1"/>
        <v>4620</v>
      </c>
      <c r="K62" s="29">
        <f t="shared" si="2"/>
        <v>5880</v>
      </c>
    </row>
    <row r="63" spans="1:12" ht="26.25" customHeight="1" x14ac:dyDescent="0.2">
      <c r="A63" s="126" t="s">
        <v>70</v>
      </c>
      <c r="B63" s="127"/>
      <c r="C63" s="127"/>
      <c r="D63" s="127"/>
      <c r="E63" s="127"/>
      <c r="F63" s="127"/>
      <c r="G63" s="127"/>
      <c r="H63" s="127"/>
      <c r="I63" s="127"/>
      <c r="J63" s="127"/>
      <c r="K63" s="128"/>
    </row>
    <row r="64" spans="1:12" s="8" customFormat="1" ht="50.1" customHeight="1" x14ac:dyDescent="0.2">
      <c r="A64" s="10">
        <v>10492</v>
      </c>
      <c r="B64" s="17" t="s">
        <v>259</v>
      </c>
      <c r="C64" s="7"/>
      <c r="D64" s="20" t="s">
        <v>26</v>
      </c>
      <c r="E64" s="20" t="s">
        <v>14</v>
      </c>
      <c r="F64" s="68">
        <v>67</v>
      </c>
      <c r="G64" s="22">
        <v>82</v>
      </c>
      <c r="H64" s="27">
        <v>101</v>
      </c>
      <c r="I64" s="66">
        <f t="shared" ref="I64:I67" si="6">F64*$E$10</f>
        <v>4690</v>
      </c>
      <c r="J64" s="28">
        <f t="shared" ref="J64:J67" si="7">G64*$E$10</f>
        <v>5740</v>
      </c>
      <c r="K64" s="29">
        <f t="shared" si="2"/>
        <v>7070</v>
      </c>
    </row>
    <row r="65" spans="1:11" s="8" customFormat="1" ht="50.1" customHeight="1" x14ac:dyDescent="0.2">
      <c r="A65" s="10">
        <v>33910</v>
      </c>
      <c r="B65" s="17" t="s">
        <v>290</v>
      </c>
      <c r="C65" s="7"/>
      <c r="D65" s="20" t="s">
        <v>26</v>
      </c>
      <c r="E65" s="20" t="s">
        <v>14</v>
      </c>
      <c r="F65" s="68">
        <v>67</v>
      </c>
      <c r="G65" s="22">
        <v>82</v>
      </c>
      <c r="H65" s="27">
        <v>101</v>
      </c>
      <c r="I65" s="66">
        <f t="shared" si="6"/>
        <v>4690</v>
      </c>
      <c r="J65" s="28">
        <f t="shared" si="7"/>
        <v>5740</v>
      </c>
      <c r="K65" s="29">
        <f t="shared" si="2"/>
        <v>7070</v>
      </c>
    </row>
    <row r="66" spans="1:11" s="8" customFormat="1" ht="50.1" customHeight="1" x14ac:dyDescent="0.2">
      <c r="A66" s="10">
        <v>33569</v>
      </c>
      <c r="B66" s="17" t="s">
        <v>258</v>
      </c>
      <c r="C66" s="7"/>
      <c r="D66" s="20" t="s">
        <v>26</v>
      </c>
      <c r="E66" s="20" t="s">
        <v>13</v>
      </c>
      <c r="F66" s="68">
        <v>67</v>
      </c>
      <c r="G66" s="22">
        <v>82</v>
      </c>
      <c r="H66" s="27">
        <v>101</v>
      </c>
      <c r="I66" s="66">
        <f t="shared" si="6"/>
        <v>4690</v>
      </c>
      <c r="J66" s="28">
        <f t="shared" si="7"/>
        <v>5740</v>
      </c>
      <c r="K66" s="29">
        <f t="shared" si="2"/>
        <v>7070</v>
      </c>
    </row>
    <row r="67" spans="1:11" s="8" customFormat="1" ht="50.1" customHeight="1" x14ac:dyDescent="0.2">
      <c r="A67" s="10">
        <v>33576</v>
      </c>
      <c r="B67" s="17" t="s">
        <v>291</v>
      </c>
      <c r="C67" s="7"/>
      <c r="D67" s="20" t="s">
        <v>26</v>
      </c>
      <c r="E67" s="20" t="s">
        <v>13</v>
      </c>
      <c r="F67" s="68">
        <v>67</v>
      </c>
      <c r="G67" s="22">
        <v>82</v>
      </c>
      <c r="H67" s="27">
        <v>101</v>
      </c>
      <c r="I67" s="66">
        <f t="shared" si="6"/>
        <v>4690</v>
      </c>
      <c r="J67" s="28">
        <f t="shared" si="7"/>
        <v>5740</v>
      </c>
      <c r="K67" s="29">
        <f t="shared" si="2"/>
        <v>7070</v>
      </c>
    </row>
    <row r="68" spans="1:11" s="8" customFormat="1" ht="23.25" customHeight="1" x14ac:dyDescent="0.2">
      <c r="A68" s="126" t="s">
        <v>75</v>
      </c>
      <c r="B68" s="127"/>
      <c r="C68" s="127"/>
      <c r="D68" s="127"/>
      <c r="E68" s="127"/>
      <c r="F68" s="127"/>
      <c r="G68" s="127"/>
      <c r="H68" s="127"/>
      <c r="I68" s="127"/>
      <c r="J68" s="127"/>
      <c r="K68" s="128"/>
    </row>
    <row r="69" spans="1:11" s="8" customFormat="1" ht="50.1" customHeight="1" x14ac:dyDescent="0.2">
      <c r="A69" s="10">
        <v>10515</v>
      </c>
      <c r="B69" s="17" t="s">
        <v>548</v>
      </c>
      <c r="C69" s="7"/>
      <c r="D69" s="20" t="s">
        <v>26</v>
      </c>
      <c r="E69" s="20" t="s">
        <v>13</v>
      </c>
      <c r="F69" s="68">
        <v>76</v>
      </c>
      <c r="G69" s="22">
        <v>93</v>
      </c>
      <c r="H69" s="27">
        <v>114</v>
      </c>
      <c r="I69" s="66">
        <f t="shared" ref="I69" si="8">F69*$E$10</f>
        <v>5320</v>
      </c>
      <c r="J69" s="28">
        <f t="shared" ref="J69" si="9">G69*$E$10</f>
        <v>6510</v>
      </c>
      <c r="K69" s="29">
        <f t="shared" si="2"/>
        <v>7980</v>
      </c>
    </row>
    <row r="70" spans="1:11" s="8" customFormat="1" ht="50.1" customHeight="1" x14ac:dyDescent="0.2">
      <c r="A70" s="10">
        <v>33477</v>
      </c>
      <c r="B70" s="17" t="s">
        <v>257</v>
      </c>
      <c r="C70" s="7"/>
      <c r="D70" s="20" t="s">
        <v>26</v>
      </c>
      <c r="E70" s="20" t="s">
        <v>13</v>
      </c>
      <c r="F70" s="68">
        <v>76</v>
      </c>
      <c r="G70" s="22">
        <v>93</v>
      </c>
      <c r="H70" s="27">
        <v>114</v>
      </c>
      <c r="I70" s="66">
        <f t="shared" ref="I70:I81" si="10">F70*$E$10</f>
        <v>5320</v>
      </c>
      <c r="J70" s="28">
        <f t="shared" ref="J70:J81" si="11">G70*$E$10</f>
        <v>6510</v>
      </c>
      <c r="K70" s="29">
        <f t="shared" si="2"/>
        <v>7980</v>
      </c>
    </row>
    <row r="71" spans="1:11" s="8" customFormat="1" ht="50.1" customHeight="1" x14ac:dyDescent="0.2">
      <c r="A71" s="10">
        <v>33491</v>
      </c>
      <c r="B71" s="17" t="s">
        <v>292</v>
      </c>
      <c r="C71" s="7"/>
      <c r="D71" s="20" t="s">
        <v>26</v>
      </c>
      <c r="E71" s="20" t="s">
        <v>13</v>
      </c>
      <c r="F71" s="68">
        <v>76</v>
      </c>
      <c r="G71" s="22">
        <v>93</v>
      </c>
      <c r="H71" s="27">
        <v>114</v>
      </c>
      <c r="I71" s="66">
        <f t="shared" si="10"/>
        <v>5320</v>
      </c>
      <c r="J71" s="28">
        <f t="shared" si="11"/>
        <v>6510</v>
      </c>
      <c r="K71" s="29">
        <f t="shared" si="2"/>
        <v>7980</v>
      </c>
    </row>
    <row r="72" spans="1:11" s="8" customFormat="1" ht="50.1" customHeight="1" x14ac:dyDescent="0.2">
      <c r="A72" s="10">
        <v>33484</v>
      </c>
      <c r="B72" s="17" t="s">
        <v>293</v>
      </c>
      <c r="C72" s="7"/>
      <c r="D72" s="20" t="s">
        <v>26</v>
      </c>
      <c r="E72" s="20" t="s">
        <v>13</v>
      </c>
      <c r="F72" s="68">
        <v>76</v>
      </c>
      <c r="G72" s="22">
        <v>93</v>
      </c>
      <c r="H72" s="27">
        <v>114</v>
      </c>
      <c r="I72" s="66">
        <f t="shared" si="10"/>
        <v>5320</v>
      </c>
      <c r="J72" s="28">
        <f t="shared" si="11"/>
        <v>6510</v>
      </c>
      <c r="K72" s="29">
        <f t="shared" ref="K72:K132" si="12">H72*$E$10</f>
        <v>7980</v>
      </c>
    </row>
    <row r="73" spans="1:11" s="8" customFormat="1" ht="50.1" customHeight="1" x14ac:dyDescent="0.2">
      <c r="A73" s="10">
        <v>10508</v>
      </c>
      <c r="B73" s="17" t="s">
        <v>256</v>
      </c>
      <c r="C73" s="7"/>
      <c r="D73" s="20" t="s">
        <v>26</v>
      </c>
      <c r="E73" s="20" t="s">
        <v>7</v>
      </c>
      <c r="F73" s="68">
        <v>66</v>
      </c>
      <c r="G73" s="22">
        <v>81</v>
      </c>
      <c r="H73" s="27">
        <v>99</v>
      </c>
      <c r="I73" s="66">
        <f t="shared" si="10"/>
        <v>4620</v>
      </c>
      <c r="J73" s="28">
        <f t="shared" si="11"/>
        <v>5670</v>
      </c>
      <c r="K73" s="29">
        <f t="shared" si="12"/>
        <v>6930</v>
      </c>
    </row>
    <row r="74" spans="1:11" s="8" customFormat="1" ht="50.1" customHeight="1" x14ac:dyDescent="0.2">
      <c r="A74" s="10">
        <v>10539</v>
      </c>
      <c r="B74" s="17" t="s">
        <v>255</v>
      </c>
      <c r="C74" s="7"/>
      <c r="D74" s="20" t="s">
        <v>26</v>
      </c>
      <c r="E74" s="20" t="s">
        <v>14</v>
      </c>
      <c r="F74" s="68">
        <v>66</v>
      </c>
      <c r="G74" s="22">
        <v>81</v>
      </c>
      <c r="H74" s="27">
        <v>99</v>
      </c>
      <c r="I74" s="66">
        <f t="shared" si="10"/>
        <v>4620</v>
      </c>
      <c r="J74" s="28">
        <f t="shared" si="11"/>
        <v>5670</v>
      </c>
      <c r="K74" s="29">
        <f t="shared" si="12"/>
        <v>6930</v>
      </c>
    </row>
    <row r="75" spans="1:11" s="8" customFormat="1" ht="50.1" customHeight="1" x14ac:dyDescent="0.2">
      <c r="A75" s="10">
        <v>33828</v>
      </c>
      <c r="B75" s="17" t="s">
        <v>254</v>
      </c>
      <c r="C75" s="7"/>
      <c r="D75" s="20" t="s">
        <v>26</v>
      </c>
      <c r="E75" s="20" t="s">
        <v>14</v>
      </c>
      <c r="F75" s="68">
        <v>66</v>
      </c>
      <c r="G75" s="22">
        <v>81</v>
      </c>
      <c r="H75" s="27">
        <v>99</v>
      </c>
      <c r="I75" s="66">
        <f t="shared" si="10"/>
        <v>4620</v>
      </c>
      <c r="J75" s="28">
        <f t="shared" si="11"/>
        <v>5670</v>
      </c>
      <c r="K75" s="29">
        <f t="shared" si="12"/>
        <v>6930</v>
      </c>
    </row>
    <row r="76" spans="1:11" s="8" customFormat="1" ht="50.1" customHeight="1" x14ac:dyDescent="0.2">
      <c r="A76" s="10">
        <v>33835</v>
      </c>
      <c r="B76" s="17" t="s">
        <v>294</v>
      </c>
      <c r="C76" s="7"/>
      <c r="D76" s="20" t="s">
        <v>26</v>
      </c>
      <c r="E76" s="20" t="s">
        <v>14</v>
      </c>
      <c r="F76" s="68">
        <v>66</v>
      </c>
      <c r="G76" s="22">
        <v>81</v>
      </c>
      <c r="H76" s="27">
        <v>99</v>
      </c>
      <c r="I76" s="66">
        <f t="shared" si="10"/>
        <v>4620</v>
      </c>
      <c r="J76" s="28">
        <f t="shared" si="11"/>
        <v>5670</v>
      </c>
      <c r="K76" s="29">
        <f t="shared" si="12"/>
        <v>6930</v>
      </c>
    </row>
    <row r="77" spans="1:11" ht="50.1" customHeight="1" x14ac:dyDescent="0.2">
      <c r="A77" s="10">
        <v>33842</v>
      </c>
      <c r="B77" s="17" t="s">
        <v>295</v>
      </c>
      <c r="C77" s="7"/>
      <c r="D77" s="20" t="s">
        <v>26</v>
      </c>
      <c r="E77" s="20" t="s">
        <v>14</v>
      </c>
      <c r="F77" s="68">
        <v>66</v>
      </c>
      <c r="G77" s="22">
        <v>81</v>
      </c>
      <c r="H77" s="27">
        <v>99</v>
      </c>
      <c r="I77" s="66">
        <f t="shared" si="10"/>
        <v>4620</v>
      </c>
      <c r="J77" s="28">
        <f t="shared" si="11"/>
        <v>5670</v>
      </c>
      <c r="K77" s="29">
        <f t="shared" si="12"/>
        <v>6930</v>
      </c>
    </row>
    <row r="78" spans="1:11" ht="50.1" customHeight="1" x14ac:dyDescent="0.2">
      <c r="A78" s="10">
        <v>10522</v>
      </c>
      <c r="B78" s="17" t="s">
        <v>253</v>
      </c>
      <c r="C78" s="7"/>
      <c r="D78" s="20" t="s">
        <v>26</v>
      </c>
      <c r="E78" s="20" t="s">
        <v>14</v>
      </c>
      <c r="F78" s="68">
        <v>72</v>
      </c>
      <c r="G78" s="22">
        <v>89</v>
      </c>
      <c r="H78" s="27">
        <v>108</v>
      </c>
      <c r="I78" s="66">
        <f t="shared" si="10"/>
        <v>5040</v>
      </c>
      <c r="J78" s="28">
        <f t="shared" si="11"/>
        <v>6230</v>
      </c>
      <c r="K78" s="29">
        <f t="shared" si="12"/>
        <v>7560</v>
      </c>
    </row>
    <row r="79" spans="1:11" ht="50.1" customHeight="1" x14ac:dyDescent="0.2">
      <c r="A79" s="10">
        <v>33927</v>
      </c>
      <c r="B79" s="17" t="s">
        <v>296</v>
      </c>
      <c r="C79" s="7"/>
      <c r="D79" s="20" t="s">
        <v>26</v>
      </c>
      <c r="E79" s="20" t="s">
        <v>14</v>
      </c>
      <c r="F79" s="68">
        <v>72</v>
      </c>
      <c r="G79" s="22">
        <v>89</v>
      </c>
      <c r="H79" s="27">
        <v>108</v>
      </c>
      <c r="I79" s="66">
        <f t="shared" si="10"/>
        <v>5040</v>
      </c>
      <c r="J79" s="28">
        <f t="shared" si="11"/>
        <v>6230</v>
      </c>
      <c r="K79" s="29">
        <f t="shared" si="12"/>
        <v>7560</v>
      </c>
    </row>
    <row r="80" spans="1:11" ht="50.1" customHeight="1" x14ac:dyDescent="0.2">
      <c r="A80" s="10">
        <v>33583</v>
      </c>
      <c r="B80" s="17" t="s">
        <v>252</v>
      </c>
      <c r="C80" s="7"/>
      <c r="D80" s="20" t="s">
        <v>26</v>
      </c>
      <c r="E80" s="20" t="s">
        <v>13</v>
      </c>
      <c r="F80" s="68">
        <v>72</v>
      </c>
      <c r="G80" s="22">
        <v>89</v>
      </c>
      <c r="H80" s="27">
        <v>108</v>
      </c>
      <c r="I80" s="66">
        <f t="shared" si="10"/>
        <v>5040</v>
      </c>
      <c r="J80" s="28">
        <f t="shared" si="11"/>
        <v>6230</v>
      </c>
      <c r="K80" s="29">
        <f t="shared" si="12"/>
        <v>7560</v>
      </c>
    </row>
    <row r="81" spans="1:11" ht="50.1" customHeight="1" x14ac:dyDescent="0.2">
      <c r="A81" s="10">
        <v>33590</v>
      </c>
      <c r="B81" s="17" t="s">
        <v>297</v>
      </c>
      <c r="C81" s="7"/>
      <c r="D81" s="20" t="s">
        <v>26</v>
      </c>
      <c r="E81" s="20" t="s">
        <v>13</v>
      </c>
      <c r="F81" s="68">
        <v>72</v>
      </c>
      <c r="G81" s="22">
        <v>89</v>
      </c>
      <c r="H81" s="27">
        <v>108</v>
      </c>
      <c r="I81" s="66">
        <f t="shared" si="10"/>
        <v>5040</v>
      </c>
      <c r="J81" s="28">
        <f t="shared" si="11"/>
        <v>6230</v>
      </c>
      <c r="K81" s="29">
        <f t="shared" si="12"/>
        <v>7560</v>
      </c>
    </row>
    <row r="82" spans="1:11" s="8" customFormat="1" ht="22.5" customHeight="1" x14ac:dyDescent="0.2">
      <c r="A82" s="126" t="s">
        <v>28</v>
      </c>
      <c r="B82" s="127"/>
      <c r="C82" s="127"/>
      <c r="D82" s="127"/>
      <c r="E82" s="127"/>
      <c r="F82" s="127"/>
      <c r="G82" s="127"/>
      <c r="H82" s="127"/>
      <c r="I82" s="127"/>
      <c r="J82" s="127"/>
      <c r="K82" s="128"/>
    </row>
    <row r="83" spans="1:11" s="8" customFormat="1" ht="50.1" customHeight="1" x14ac:dyDescent="0.2">
      <c r="A83" s="5">
        <v>349</v>
      </c>
      <c r="B83" s="17" t="s">
        <v>339</v>
      </c>
      <c r="C83" s="7"/>
      <c r="D83" s="20" t="s">
        <v>26</v>
      </c>
      <c r="E83" s="20" t="s">
        <v>13</v>
      </c>
      <c r="F83" s="68">
        <v>74</v>
      </c>
      <c r="G83" s="22">
        <v>90</v>
      </c>
      <c r="H83" s="27">
        <v>114</v>
      </c>
      <c r="I83" s="66">
        <f t="shared" ref="I83" si="13">F83*$E$10</f>
        <v>5180</v>
      </c>
      <c r="J83" s="28">
        <f t="shared" ref="J83" si="14">G83*$E$10</f>
        <v>6300</v>
      </c>
      <c r="K83" s="29">
        <f t="shared" si="12"/>
        <v>7980</v>
      </c>
    </row>
    <row r="84" spans="1:11" s="8" customFormat="1" ht="50.1" customHeight="1" x14ac:dyDescent="0.2">
      <c r="A84" s="5">
        <v>592301</v>
      </c>
      <c r="B84" s="17" t="s">
        <v>251</v>
      </c>
      <c r="C84" s="7"/>
      <c r="D84" s="20" t="s">
        <v>26</v>
      </c>
      <c r="E84" s="20" t="s">
        <v>13</v>
      </c>
      <c r="F84" s="68">
        <v>88</v>
      </c>
      <c r="G84" s="22">
        <v>107</v>
      </c>
      <c r="H84" s="27">
        <v>134.82000000000002</v>
      </c>
      <c r="I84" s="66">
        <f t="shared" ref="I84:I102" si="15">F84*$E$10</f>
        <v>6160</v>
      </c>
      <c r="J84" s="28">
        <f t="shared" ref="J84:J102" si="16">G84*$E$10</f>
        <v>7490</v>
      </c>
      <c r="K84" s="29">
        <f t="shared" si="12"/>
        <v>9437.4000000000015</v>
      </c>
    </row>
    <row r="85" spans="1:11" s="8" customFormat="1" ht="50.1" customHeight="1" x14ac:dyDescent="0.2">
      <c r="A85" s="5">
        <v>356</v>
      </c>
      <c r="B85" s="17" t="s">
        <v>340</v>
      </c>
      <c r="C85" s="7"/>
      <c r="D85" s="20" t="s">
        <v>26</v>
      </c>
      <c r="E85" s="20" t="s">
        <v>13</v>
      </c>
      <c r="F85" s="68">
        <v>84</v>
      </c>
      <c r="G85" s="22">
        <v>102</v>
      </c>
      <c r="H85" s="27">
        <v>128.4</v>
      </c>
      <c r="I85" s="66">
        <f t="shared" si="15"/>
        <v>5880</v>
      </c>
      <c r="J85" s="28">
        <f t="shared" si="16"/>
        <v>7140</v>
      </c>
      <c r="K85" s="29">
        <f t="shared" si="12"/>
        <v>8988</v>
      </c>
    </row>
    <row r="86" spans="1:11" s="8" customFormat="1" ht="50.1" customHeight="1" x14ac:dyDescent="0.2">
      <c r="A86" s="5">
        <v>2718</v>
      </c>
      <c r="B86" s="17" t="s">
        <v>298</v>
      </c>
      <c r="C86" s="7"/>
      <c r="D86" s="20" t="s">
        <v>26</v>
      </c>
      <c r="E86" s="20" t="s">
        <v>13</v>
      </c>
      <c r="F86" s="68">
        <v>108</v>
      </c>
      <c r="G86" s="22">
        <v>132</v>
      </c>
      <c r="H86" s="27">
        <v>166.92000000000002</v>
      </c>
      <c r="I86" s="66">
        <f t="shared" si="15"/>
        <v>7560</v>
      </c>
      <c r="J86" s="28">
        <f t="shared" si="16"/>
        <v>9240</v>
      </c>
      <c r="K86" s="29">
        <f t="shared" si="12"/>
        <v>11684.400000000001</v>
      </c>
    </row>
    <row r="87" spans="1:11" s="8" customFormat="1" ht="50.1" customHeight="1" x14ac:dyDescent="0.2">
      <c r="A87" s="5">
        <v>2794</v>
      </c>
      <c r="B87" s="17" t="s">
        <v>299</v>
      </c>
      <c r="C87" s="7"/>
      <c r="D87" s="20" t="s">
        <v>26</v>
      </c>
      <c r="E87" s="20" t="s">
        <v>13</v>
      </c>
      <c r="F87" s="68">
        <v>104</v>
      </c>
      <c r="G87" s="22">
        <v>127</v>
      </c>
      <c r="H87" s="27">
        <v>160.5</v>
      </c>
      <c r="I87" s="66">
        <f t="shared" si="15"/>
        <v>7280</v>
      </c>
      <c r="J87" s="28">
        <f t="shared" si="16"/>
        <v>8890</v>
      </c>
      <c r="K87" s="29">
        <f t="shared" si="12"/>
        <v>11235</v>
      </c>
    </row>
    <row r="88" spans="1:11" s="8" customFormat="1" ht="50.1" customHeight="1" x14ac:dyDescent="0.2">
      <c r="A88" s="5">
        <v>592400</v>
      </c>
      <c r="B88" s="17" t="s">
        <v>250</v>
      </c>
      <c r="C88" s="7"/>
      <c r="D88" s="20" t="s">
        <v>26</v>
      </c>
      <c r="E88" s="20" t="s">
        <v>13</v>
      </c>
      <c r="F88" s="68">
        <v>119</v>
      </c>
      <c r="G88" s="22">
        <v>145</v>
      </c>
      <c r="H88" s="27">
        <v>182.97</v>
      </c>
      <c r="I88" s="66">
        <f t="shared" si="15"/>
        <v>8330</v>
      </c>
      <c r="J88" s="28">
        <f t="shared" si="16"/>
        <v>10150</v>
      </c>
      <c r="K88" s="29">
        <f t="shared" si="12"/>
        <v>12807.9</v>
      </c>
    </row>
    <row r="89" spans="1:11" s="8" customFormat="1" ht="50.1" customHeight="1" x14ac:dyDescent="0.2">
      <c r="A89" s="5">
        <v>2770</v>
      </c>
      <c r="B89" s="17" t="s">
        <v>300</v>
      </c>
      <c r="C89" s="7"/>
      <c r="D89" s="20" t="s">
        <v>26</v>
      </c>
      <c r="E89" s="20" t="s">
        <v>13</v>
      </c>
      <c r="F89" s="68">
        <v>115</v>
      </c>
      <c r="G89" s="22">
        <v>140</v>
      </c>
      <c r="H89" s="27">
        <v>176.55</v>
      </c>
      <c r="I89" s="66">
        <f t="shared" si="15"/>
        <v>8050</v>
      </c>
      <c r="J89" s="28">
        <f t="shared" si="16"/>
        <v>9800</v>
      </c>
      <c r="K89" s="29">
        <f t="shared" si="12"/>
        <v>12358.5</v>
      </c>
    </row>
    <row r="90" spans="1:11" s="8" customFormat="1" ht="50.1" customHeight="1" x14ac:dyDescent="0.2">
      <c r="A90" s="5">
        <v>2787</v>
      </c>
      <c r="B90" s="17" t="s">
        <v>301</v>
      </c>
      <c r="C90" s="7"/>
      <c r="D90" s="20" t="s">
        <v>26</v>
      </c>
      <c r="E90" s="20" t="s">
        <v>13</v>
      </c>
      <c r="F90" s="68">
        <v>140</v>
      </c>
      <c r="G90" s="22">
        <v>171</v>
      </c>
      <c r="H90" s="27">
        <v>215.07000000000002</v>
      </c>
      <c r="I90" s="66">
        <f t="shared" si="15"/>
        <v>9800</v>
      </c>
      <c r="J90" s="28">
        <f t="shared" si="16"/>
        <v>11970</v>
      </c>
      <c r="K90" s="29">
        <f t="shared" si="12"/>
        <v>15054.900000000001</v>
      </c>
    </row>
    <row r="91" spans="1:11" s="8" customFormat="1" ht="50.1" customHeight="1" x14ac:dyDescent="0.2">
      <c r="A91" s="5">
        <v>592509</v>
      </c>
      <c r="B91" s="17" t="s">
        <v>302</v>
      </c>
      <c r="C91" s="7"/>
      <c r="D91" s="20" t="s">
        <v>26</v>
      </c>
      <c r="E91" s="20" t="s">
        <v>13</v>
      </c>
      <c r="F91" s="68">
        <v>98</v>
      </c>
      <c r="G91" s="22">
        <v>90</v>
      </c>
      <c r="H91" s="27">
        <v>147</v>
      </c>
      <c r="I91" s="66">
        <f t="shared" si="15"/>
        <v>6860</v>
      </c>
      <c r="J91" s="28">
        <f t="shared" si="16"/>
        <v>6300</v>
      </c>
      <c r="K91" s="29">
        <f t="shared" si="12"/>
        <v>10290</v>
      </c>
    </row>
    <row r="92" spans="1:11" s="8" customFormat="1" ht="50.1" customHeight="1" x14ac:dyDescent="0.2">
      <c r="A92" s="5">
        <v>593414</v>
      </c>
      <c r="B92" s="17" t="s">
        <v>303</v>
      </c>
      <c r="C92" s="7"/>
      <c r="D92" s="20" t="s">
        <v>22</v>
      </c>
      <c r="E92" s="20" t="s">
        <v>13</v>
      </c>
      <c r="F92" s="68">
        <v>84</v>
      </c>
      <c r="G92" s="22">
        <v>104</v>
      </c>
      <c r="H92" s="27">
        <v>130</v>
      </c>
      <c r="I92" s="66">
        <f t="shared" si="15"/>
        <v>5880</v>
      </c>
      <c r="J92" s="28">
        <f t="shared" si="16"/>
        <v>7280</v>
      </c>
      <c r="K92" s="29">
        <f t="shared" si="12"/>
        <v>9100</v>
      </c>
    </row>
    <row r="93" spans="1:11" s="8" customFormat="1" ht="50.1" customHeight="1" x14ac:dyDescent="0.2">
      <c r="A93" s="5">
        <v>593513</v>
      </c>
      <c r="B93" s="17" t="s">
        <v>304</v>
      </c>
      <c r="C93" s="7"/>
      <c r="D93" s="20" t="s">
        <v>22</v>
      </c>
      <c r="E93" s="20" t="s">
        <v>13</v>
      </c>
      <c r="F93" s="68">
        <v>94</v>
      </c>
      <c r="G93" s="22">
        <v>116</v>
      </c>
      <c r="H93" s="27">
        <v>146</v>
      </c>
      <c r="I93" s="66">
        <f t="shared" si="15"/>
        <v>6580</v>
      </c>
      <c r="J93" s="28">
        <f t="shared" si="16"/>
        <v>8120</v>
      </c>
      <c r="K93" s="29">
        <f t="shared" si="12"/>
        <v>10220</v>
      </c>
    </row>
    <row r="94" spans="1:11" s="8" customFormat="1" ht="50.1" customHeight="1" x14ac:dyDescent="0.2">
      <c r="A94" s="5">
        <v>593612</v>
      </c>
      <c r="B94" s="17" t="s">
        <v>305</v>
      </c>
      <c r="C94" s="7"/>
      <c r="D94" s="20" t="s">
        <v>22</v>
      </c>
      <c r="E94" s="20" t="s">
        <v>13</v>
      </c>
      <c r="F94" s="68">
        <v>113</v>
      </c>
      <c r="G94" s="22">
        <v>138</v>
      </c>
      <c r="H94" s="27">
        <v>173.34</v>
      </c>
      <c r="I94" s="66">
        <f t="shared" si="15"/>
        <v>7910</v>
      </c>
      <c r="J94" s="28">
        <f t="shared" si="16"/>
        <v>9660</v>
      </c>
      <c r="K94" s="29">
        <f t="shared" si="12"/>
        <v>12133.800000000001</v>
      </c>
    </row>
    <row r="95" spans="1:11" s="8" customFormat="1" ht="50.1" customHeight="1" x14ac:dyDescent="0.2">
      <c r="A95" s="10">
        <v>32951</v>
      </c>
      <c r="B95" s="17" t="s">
        <v>306</v>
      </c>
      <c r="C95" s="7"/>
      <c r="D95" s="20" t="s">
        <v>22</v>
      </c>
      <c r="E95" s="20" t="s">
        <v>13</v>
      </c>
      <c r="F95" s="68">
        <v>78</v>
      </c>
      <c r="G95" s="22">
        <v>96</v>
      </c>
      <c r="H95" s="27">
        <v>117</v>
      </c>
      <c r="I95" s="66">
        <f t="shared" si="15"/>
        <v>5460</v>
      </c>
      <c r="J95" s="28">
        <f t="shared" si="16"/>
        <v>6720</v>
      </c>
      <c r="K95" s="29">
        <f t="shared" si="12"/>
        <v>8190</v>
      </c>
    </row>
    <row r="96" spans="1:11" s="8" customFormat="1" ht="50.1" customHeight="1" x14ac:dyDescent="0.2">
      <c r="A96" s="10">
        <v>35211</v>
      </c>
      <c r="B96" s="17" t="s">
        <v>603</v>
      </c>
      <c r="C96" s="7"/>
      <c r="D96" s="20" t="s">
        <v>22</v>
      </c>
      <c r="E96" s="20" t="s">
        <v>13</v>
      </c>
      <c r="F96" s="68">
        <v>78</v>
      </c>
      <c r="G96" s="22">
        <v>96</v>
      </c>
      <c r="H96" s="27">
        <v>117</v>
      </c>
      <c r="I96" s="66">
        <f t="shared" ref="I96" si="17">F96*$E$10</f>
        <v>5460</v>
      </c>
      <c r="J96" s="28">
        <f t="shared" ref="J96" si="18">G96*$E$10</f>
        <v>6720</v>
      </c>
      <c r="K96" s="29">
        <f t="shared" ref="K96" si="19">H96*$E$10</f>
        <v>8190</v>
      </c>
    </row>
    <row r="97" spans="1:11" s="8" customFormat="1" ht="50.1" customHeight="1" x14ac:dyDescent="0.2">
      <c r="A97" s="10">
        <v>29944</v>
      </c>
      <c r="B97" s="17" t="s">
        <v>236</v>
      </c>
      <c r="C97" s="7"/>
      <c r="D97" s="20" t="s">
        <v>26</v>
      </c>
      <c r="E97" s="20" t="s">
        <v>7</v>
      </c>
      <c r="F97" s="68">
        <v>61</v>
      </c>
      <c r="G97" s="22">
        <v>74</v>
      </c>
      <c r="H97" s="27">
        <v>93</v>
      </c>
      <c r="I97" s="66">
        <f t="shared" si="15"/>
        <v>4270</v>
      </c>
      <c r="J97" s="28">
        <f t="shared" si="16"/>
        <v>5180</v>
      </c>
      <c r="K97" s="29">
        <f t="shared" si="12"/>
        <v>6510</v>
      </c>
    </row>
    <row r="98" spans="1:11" s="8" customFormat="1" ht="50.1" customHeight="1" x14ac:dyDescent="0.2">
      <c r="A98" s="10">
        <v>33002</v>
      </c>
      <c r="B98" s="17" t="s">
        <v>237</v>
      </c>
      <c r="C98" s="7"/>
      <c r="D98" s="20" t="s">
        <v>26</v>
      </c>
      <c r="E98" s="20" t="s">
        <v>7</v>
      </c>
      <c r="F98" s="68">
        <v>71</v>
      </c>
      <c r="G98" s="22">
        <v>87</v>
      </c>
      <c r="H98" s="27">
        <v>108</v>
      </c>
      <c r="I98" s="66">
        <f t="shared" si="15"/>
        <v>4970</v>
      </c>
      <c r="J98" s="28">
        <f t="shared" si="16"/>
        <v>6090</v>
      </c>
      <c r="K98" s="29">
        <f t="shared" si="12"/>
        <v>7560</v>
      </c>
    </row>
    <row r="99" spans="1:11" s="8" customFormat="1" ht="50.1" customHeight="1" x14ac:dyDescent="0.2">
      <c r="A99" s="10">
        <v>32982</v>
      </c>
      <c r="B99" s="17" t="s">
        <v>238</v>
      </c>
      <c r="C99" s="7"/>
      <c r="D99" s="20" t="s">
        <v>26</v>
      </c>
      <c r="E99" s="20" t="s">
        <v>7</v>
      </c>
      <c r="F99" s="68">
        <v>68</v>
      </c>
      <c r="G99" s="22">
        <v>83</v>
      </c>
      <c r="H99" s="27">
        <v>102</v>
      </c>
      <c r="I99" s="66">
        <f t="shared" si="15"/>
        <v>4760</v>
      </c>
      <c r="J99" s="28">
        <f t="shared" si="16"/>
        <v>5810</v>
      </c>
      <c r="K99" s="29">
        <f t="shared" si="12"/>
        <v>7140</v>
      </c>
    </row>
    <row r="100" spans="1:11" s="8" customFormat="1" ht="50.1" customHeight="1" x14ac:dyDescent="0.2">
      <c r="A100" s="10">
        <v>32999</v>
      </c>
      <c r="B100" s="17" t="s">
        <v>239</v>
      </c>
      <c r="C100" s="7"/>
      <c r="D100" s="20" t="s">
        <v>26</v>
      </c>
      <c r="E100" s="20" t="s">
        <v>7</v>
      </c>
      <c r="F100" s="68">
        <v>78</v>
      </c>
      <c r="G100" s="22">
        <v>95</v>
      </c>
      <c r="H100" s="27">
        <v>117</v>
      </c>
      <c r="I100" s="66">
        <f t="shared" si="15"/>
        <v>5460</v>
      </c>
      <c r="J100" s="28">
        <f t="shared" si="16"/>
        <v>6650</v>
      </c>
      <c r="K100" s="29">
        <f t="shared" si="12"/>
        <v>8190</v>
      </c>
    </row>
    <row r="101" spans="1:11" s="8" customFormat="1" ht="50.1" customHeight="1" x14ac:dyDescent="0.2">
      <c r="A101" s="10">
        <v>33149</v>
      </c>
      <c r="B101" s="17" t="s">
        <v>240</v>
      </c>
      <c r="C101" s="7"/>
      <c r="D101" s="20" t="s">
        <v>26</v>
      </c>
      <c r="E101" s="20" t="s">
        <v>7</v>
      </c>
      <c r="F101" s="68">
        <v>100</v>
      </c>
      <c r="G101" s="22">
        <v>122</v>
      </c>
      <c r="H101" s="27">
        <v>150</v>
      </c>
      <c r="I101" s="66">
        <f t="shared" si="15"/>
        <v>7000</v>
      </c>
      <c r="J101" s="28">
        <f t="shared" si="16"/>
        <v>8540</v>
      </c>
      <c r="K101" s="29">
        <f t="shared" si="12"/>
        <v>10500</v>
      </c>
    </row>
    <row r="102" spans="1:11" s="8" customFormat="1" ht="50.1" customHeight="1" x14ac:dyDescent="0.2">
      <c r="A102" s="10">
        <v>33132</v>
      </c>
      <c r="B102" s="32" t="s">
        <v>241</v>
      </c>
      <c r="C102" s="7"/>
      <c r="D102" s="20" t="s">
        <v>26</v>
      </c>
      <c r="E102" s="20" t="s">
        <v>7</v>
      </c>
      <c r="F102" s="68">
        <v>107</v>
      </c>
      <c r="G102" s="22">
        <v>131</v>
      </c>
      <c r="H102" s="27">
        <v>162</v>
      </c>
      <c r="I102" s="66">
        <f t="shared" si="15"/>
        <v>7490</v>
      </c>
      <c r="J102" s="28">
        <f t="shared" si="16"/>
        <v>9170</v>
      </c>
      <c r="K102" s="29">
        <f t="shared" si="12"/>
        <v>11340</v>
      </c>
    </row>
    <row r="103" spans="1:11" s="8" customFormat="1" ht="18.75" customHeight="1" x14ac:dyDescent="0.2">
      <c r="A103" s="126" t="s">
        <v>317</v>
      </c>
      <c r="B103" s="127"/>
      <c r="C103" s="127"/>
      <c r="D103" s="127"/>
      <c r="E103" s="127"/>
      <c r="F103" s="127"/>
      <c r="G103" s="127"/>
      <c r="H103" s="127"/>
      <c r="I103" s="127"/>
      <c r="J103" s="127"/>
      <c r="K103" s="128"/>
    </row>
    <row r="104" spans="1:11" s="8" customFormat="1" ht="50.1" customHeight="1" x14ac:dyDescent="0.2">
      <c r="A104" s="5">
        <v>2978</v>
      </c>
      <c r="B104" s="17" t="s">
        <v>307</v>
      </c>
      <c r="C104" s="7"/>
      <c r="D104" s="20" t="s">
        <v>26</v>
      </c>
      <c r="E104" s="20" t="s">
        <v>13</v>
      </c>
      <c r="F104" s="68">
        <v>98</v>
      </c>
      <c r="G104" s="22">
        <v>120</v>
      </c>
      <c r="H104" s="27">
        <v>150.87</v>
      </c>
      <c r="I104" s="66">
        <f>F104*$E$10</f>
        <v>6860</v>
      </c>
      <c r="J104" s="28">
        <f>G104*$E$10</f>
        <v>8400</v>
      </c>
      <c r="K104" s="29">
        <f t="shared" si="12"/>
        <v>10560.9</v>
      </c>
    </row>
    <row r="105" spans="1:11" s="8" customFormat="1" ht="50.1" customHeight="1" x14ac:dyDescent="0.2">
      <c r="A105" s="5">
        <v>590703</v>
      </c>
      <c r="B105" s="17" t="s">
        <v>248</v>
      </c>
      <c r="C105" s="7"/>
      <c r="D105" s="20" t="s">
        <v>26</v>
      </c>
      <c r="E105" s="20" t="s">
        <v>13</v>
      </c>
      <c r="F105" s="68">
        <v>113</v>
      </c>
      <c r="G105" s="22">
        <v>138</v>
      </c>
      <c r="H105" s="27">
        <v>173.34</v>
      </c>
      <c r="I105" s="66">
        <f t="shared" ref="I105:I114" si="20">F105*$E$10</f>
        <v>7910</v>
      </c>
      <c r="J105" s="28">
        <f t="shared" ref="J105:J114" si="21">G105*$E$10</f>
        <v>9660</v>
      </c>
      <c r="K105" s="29">
        <f t="shared" si="12"/>
        <v>12133.800000000001</v>
      </c>
    </row>
    <row r="106" spans="1:11" s="8" customFormat="1" ht="50.1" customHeight="1" x14ac:dyDescent="0.2">
      <c r="A106" s="5">
        <v>2985</v>
      </c>
      <c r="B106" s="17" t="s">
        <v>308</v>
      </c>
      <c r="C106" s="7"/>
      <c r="D106" s="20" t="s">
        <v>26</v>
      </c>
      <c r="E106" s="20" t="s">
        <v>13</v>
      </c>
      <c r="F106" s="68">
        <v>130</v>
      </c>
      <c r="G106" s="22">
        <v>159</v>
      </c>
      <c r="H106" s="27">
        <v>195</v>
      </c>
      <c r="I106" s="66">
        <f t="shared" si="20"/>
        <v>9100</v>
      </c>
      <c r="J106" s="28">
        <f t="shared" si="21"/>
        <v>11130</v>
      </c>
      <c r="K106" s="29">
        <f t="shared" si="12"/>
        <v>13650</v>
      </c>
    </row>
    <row r="107" spans="1:11" s="8" customFormat="1" ht="50.1" customHeight="1" x14ac:dyDescent="0.2">
      <c r="A107" s="5">
        <v>2800</v>
      </c>
      <c r="B107" s="17" t="s">
        <v>549</v>
      </c>
      <c r="C107" s="7"/>
      <c r="D107" s="20" t="s">
        <v>26</v>
      </c>
      <c r="E107" s="20" t="s">
        <v>13</v>
      </c>
      <c r="F107" s="68">
        <v>74</v>
      </c>
      <c r="G107" s="22">
        <v>90</v>
      </c>
      <c r="H107" s="27">
        <v>114</v>
      </c>
      <c r="I107" s="66">
        <f t="shared" si="20"/>
        <v>5180</v>
      </c>
      <c r="J107" s="28">
        <f t="shared" si="21"/>
        <v>6300</v>
      </c>
      <c r="K107" s="29">
        <f t="shared" si="12"/>
        <v>7980</v>
      </c>
    </row>
    <row r="108" spans="1:11" s="8" customFormat="1" ht="50.1" customHeight="1" x14ac:dyDescent="0.2">
      <c r="A108" s="5">
        <v>751302</v>
      </c>
      <c r="B108" s="17" t="s">
        <v>249</v>
      </c>
      <c r="C108" s="7"/>
      <c r="D108" s="20" t="s">
        <v>26</v>
      </c>
      <c r="E108" s="20" t="s">
        <v>13</v>
      </c>
      <c r="F108" s="68">
        <v>88</v>
      </c>
      <c r="G108" s="22">
        <v>107</v>
      </c>
      <c r="H108" s="27">
        <v>134.82000000000002</v>
      </c>
      <c r="I108" s="66">
        <f t="shared" si="20"/>
        <v>6160</v>
      </c>
      <c r="J108" s="28">
        <f t="shared" si="21"/>
        <v>7490</v>
      </c>
      <c r="K108" s="29">
        <f t="shared" si="12"/>
        <v>9437.4000000000015</v>
      </c>
    </row>
    <row r="109" spans="1:11" s="8" customFormat="1" ht="50.1" customHeight="1" x14ac:dyDescent="0.2">
      <c r="A109" s="5">
        <v>2848</v>
      </c>
      <c r="B109" s="17" t="s">
        <v>246</v>
      </c>
      <c r="C109" s="7"/>
      <c r="D109" s="20" t="s">
        <v>26</v>
      </c>
      <c r="E109" s="20" t="s">
        <v>13</v>
      </c>
      <c r="F109" s="68">
        <v>84</v>
      </c>
      <c r="G109" s="22">
        <v>102</v>
      </c>
      <c r="H109" s="27">
        <v>128.4</v>
      </c>
      <c r="I109" s="66">
        <f t="shared" si="20"/>
        <v>5880</v>
      </c>
      <c r="J109" s="28">
        <f t="shared" si="21"/>
        <v>7140</v>
      </c>
      <c r="K109" s="29">
        <f t="shared" si="12"/>
        <v>8988</v>
      </c>
    </row>
    <row r="110" spans="1:11" s="8" customFormat="1" ht="50.1" customHeight="1" x14ac:dyDescent="0.2">
      <c r="A110" s="5">
        <v>2831</v>
      </c>
      <c r="B110" s="17" t="s">
        <v>247</v>
      </c>
      <c r="C110" s="7"/>
      <c r="D110" s="20" t="s">
        <v>26</v>
      </c>
      <c r="E110" s="20" t="s">
        <v>13</v>
      </c>
      <c r="F110" s="68">
        <v>108</v>
      </c>
      <c r="G110" s="22">
        <v>132</v>
      </c>
      <c r="H110" s="27">
        <v>166.92000000000002</v>
      </c>
      <c r="I110" s="66">
        <f t="shared" si="20"/>
        <v>7560</v>
      </c>
      <c r="J110" s="28">
        <f t="shared" si="21"/>
        <v>9240</v>
      </c>
      <c r="K110" s="29">
        <f t="shared" si="12"/>
        <v>11684.400000000001</v>
      </c>
    </row>
    <row r="111" spans="1:11" s="8" customFormat="1" ht="50.1" customHeight="1" x14ac:dyDescent="0.2">
      <c r="A111" s="10">
        <v>32883</v>
      </c>
      <c r="B111" s="17" t="s">
        <v>242</v>
      </c>
      <c r="C111" s="7"/>
      <c r="D111" s="20" t="s">
        <v>26</v>
      </c>
      <c r="E111" s="20" t="s">
        <v>7</v>
      </c>
      <c r="F111" s="68">
        <v>71</v>
      </c>
      <c r="G111" s="22">
        <v>87</v>
      </c>
      <c r="H111" s="27">
        <v>108</v>
      </c>
      <c r="I111" s="66">
        <f t="shared" si="20"/>
        <v>4970</v>
      </c>
      <c r="J111" s="28">
        <f t="shared" si="21"/>
        <v>6090</v>
      </c>
      <c r="K111" s="29">
        <f t="shared" si="12"/>
        <v>7560</v>
      </c>
    </row>
    <row r="112" spans="1:11" s="8" customFormat="1" ht="50.1" customHeight="1" x14ac:dyDescent="0.2">
      <c r="A112" s="10">
        <v>32913</v>
      </c>
      <c r="B112" s="17" t="s">
        <v>243</v>
      </c>
      <c r="C112" s="7"/>
      <c r="D112" s="20" t="s">
        <v>26</v>
      </c>
      <c r="E112" s="20" t="s">
        <v>7</v>
      </c>
      <c r="F112" s="68">
        <v>81</v>
      </c>
      <c r="G112" s="22">
        <v>99</v>
      </c>
      <c r="H112" s="27">
        <v>123</v>
      </c>
      <c r="I112" s="66">
        <f t="shared" si="20"/>
        <v>5670</v>
      </c>
      <c r="J112" s="28">
        <f t="shared" si="21"/>
        <v>6930</v>
      </c>
      <c r="K112" s="29">
        <f t="shared" si="12"/>
        <v>8610</v>
      </c>
    </row>
    <row r="113" spans="1:11" s="8" customFormat="1" ht="50.1" customHeight="1" x14ac:dyDescent="0.2">
      <c r="A113" s="10">
        <v>32890</v>
      </c>
      <c r="B113" s="17" t="s">
        <v>244</v>
      </c>
      <c r="C113" s="7"/>
      <c r="D113" s="20" t="s">
        <v>26</v>
      </c>
      <c r="E113" s="20" t="s">
        <v>7</v>
      </c>
      <c r="F113" s="68">
        <v>78</v>
      </c>
      <c r="G113" s="22">
        <v>95</v>
      </c>
      <c r="H113" s="27">
        <v>117</v>
      </c>
      <c r="I113" s="66">
        <f t="shared" si="20"/>
        <v>5460</v>
      </c>
      <c r="J113" s="28">
        <f t="shared" si="21"/>
        <v>6650</v>
      </c>
      <c r="K113" s="29">
        <f t="shared" si="12"/>
        <v>8190</v>
      </c>
    </row>
    <row r="114" spans="1:11" s="8" customFormat="1" ht="50.1" customHeight="1" x14ac:dyDescent="0.2">
      <c r="A114" s="10">
        <v>32906</v>
      </c>
      <c r="B114" s="17" t="s">
        <v>245</v>
      </c>
      <c r="C114" s="7"/>
      <c r="D114" s="20" t="s">
        <v>26</v>
      </c>
      <c r="E114" s="20" t="s">
        <v>7</v>
      </c>
      <c r="F114" s="68">
        <v>88</v>
      </c>
      <c r="G114" s="22">
        <v>107</v>
      </c>
      <c r="H114" s="27">
        <v>132</v>
      </c>
      <c r="I114" s="66">
        <f t="shared" si="20"/>
        <v>6160</v>
      </c>
      <c r="J114" s="28">
        <f t="shared" si="21"/>
        <v>7490</v>
      </c>
      <c r="K114" s="29">
        <f t="shared" si="12"/>
        <v>9240</v>
      </c>
    </row>
    <row r="115" spans="1:11" s="8" customFormat="1" ht="22.5" customHeight="1" x14ac:dyDescent="0.2">
      <c r="A115" s="126" t="s">
        <v>316</v>
      </c>
      <c r="B115" s="127"/>
      <c r="C115" s="127"/>
      <c r="D115" s="127"/>
      <c r="E115" s="127"/>
      <c r="F115" s="127"/>
      <c r="G115" s="127"/>
      <c r="H115" s="127"/>
      <c r="I115" s="127"/>
      <c r="J115" s="127"/>
      <c r="K115" s="128"/>
    </row>
    <row r="116" spans="1:11" s="8" customFormat="1" ht="50.1" customHeight="1" x14ac:dyDescent="0.2">
      <c r="A116" s="5">
        <v>7935</v>
      </c>
      <c r="B116" s="17" t="s">
        <v>642</v>
      </c>
      <c r="C116" s="7"/>
      <c r="D116" s="20" t="s">
        <v>26</v>
      </c>
      <c r="E116" s="20" t="s">
        <v>13</v>
      </c>
      <c r="F116" s="68">
        <v>104</v>
      </c>
      <c r="G116" s="22">
        <v>128</v>
      </c>
      <c r="H116" s="27">
        <v>163</v>
      </c>
      <c r="I116" s="66">
        <f t="shared" ref="I116" si="22">F116*$E$10</f>
        <v>7280</v>
      </c>
      <c r="J116" s="28">
        <f t="shared" ref="J116" si="23">G116*$E$10</f>
        <v>8960</v>
      </c>
      <c r="K116" s="29">
        <f t="shared" si="12"/>
        <v>11410</v>
      </c>
    </row>
    <row r="117" spans="1:11" s="8" customFormat="1" ht="50.1" customHeight="1" x14ac:dyDescent="0.2">
      <c r="A117" s="5">
        <v>7942</v>
      </c>
      <c r="B117" s="17" t="s">
        <v>643</v>
      </c>
      <c r="C117" s="7"/>
      <c r="D117" s="20" t="s">
        <v>26</v>
      </c>
      <c r="E117" s="20" t="s">
        <v>13</v>
      </c>
      <c r="F117" s="68">
        <v>114</v>
      </c>
      <c r="G117" s="22">
        <v>142</v>
      </c>
      <c r="H117" s="27">
        <v>179</v>
      </c>
      <c r="I117" s="66">
        <f t="shared" ref="I117:I127" si="24">F117*$E$10</f>
        <v>7980</v>
      </c>
      <c r="J117" s="28">
        <f t="shared" ref="J117:J127" si="25">G117*$E$10</f>
        <v>9940</v>
      </c>
      <c r="K117" s="29">
        <f t="shared" si="12"/>
        <v>12530</v>
      </c>
    </row>
    <row r="118" spans="1:11" s="8" customFormat="1" ht="50.1" customHeight="1" x14ac:dyDescent="0.2">
      <c r="A118" s="5">
        <v>7959</v>
      </c>
      <c r="B118" s="17" t="s">
        <v>644</v>
      </c>
      <c r="C118" s="7"/>
      <c r="D118" s="20" t="s">
        <v>26</v>
      </c>
      <c r="E118" s="20" t="s">
        <v>13</v>
      </c>
      <c r="F118" s="68">
        <v>140</v>
      </c>
      <c r="G118" s="22">
        <v>171</v>
      </c>
      <c r="H118" s="27">
        <v>215.07000000000002</v>
      </c>
      <c r="I118" s="66">
        <f t="shared" si="24"/>
        <v>9800</v>
      </c>
      <c r="J118" s="28">
        <f t="shared" si="25"/>
        <v>11970</v>
      </c>
      <c r="K118" s="29">
        <f t="shared" si="12"/>
        <v>15054.900000000001</v>
      </c>
    </row>
    <row r="119" spans="1:11" s="8" customFormat="1" ht="50.1" customHeight="1" x14ac:dyDescent="0.2">
      <c r="A119" s="5">
        <v>7843</v>
      </c>
      <c r="B119" s="17" t="s">
        <v>645</v>
      </c>
      <c r="C119" s="7"/>
      <c r="D119" s="20" t="s">
        <v>26</v>
      </c>
      <c r="E119" s="20" t="s">
        <v>13</v>
      </c>
      <c r="F119" s="68">
        <v>94</v>
      </c>
      <c r="G119" s="22">
        <v>115</v>
      </c>
      <c r="H119" s="27">
        <v>141</v>
      </c>
      <c r="I119" s="66">
        <f t="shared" si="24"/>
        <v>6580</v>
      </c>
      <c r="J119" s="28">
        <f t="shared" si="25"/>
        <v>8050</v>
      </c>
      <c r="K119" s="29">
        <f t="shared" si="12"/>
        <v>9870</v>
      </c>
    </row>
    <row r="120" spans="1:11" s="8" customFormat="1" ht="50.1" customHeight="1" x14ac:dyDescent="0.2">
      <c r="A120" s="5">
        <v>7850</v>
      </c>
      <c r="B120" s="17" t="s">
        <v>646</v>
      </c>
      <c r="C120" s="7"/>
      <c r="D120" s="20" t="s">
        <v>26</v>
      </c>
      <c r="E120" s="20" t="s">
        <v>13</v>
      </c>
      <c r="F120" s="68">
        <v>106</v>
      </c>
      <c r="G120" s="22">
        <v>129</v>
      </c>
      <c r="H120" s="27">
        <v>159</v>
      </c>
      <c r="I120" s="66">
        <f t="shared" si="24"/>
        <v>7420</v>
      </c>
      <c r="J120" s="28">
        <f t="shared" si="25"/>
        <v>9030</v>
      </c>
      <c r="K120" s="29">
        <f t="shared" si="12"/>
        <v>11130</v>
      </c>
    </row>
    <row r="121" spans="1:11" s="8" customFormat="1" ht="50.1" customHeight="1" x14ac:dyDescent="0.2">
      <c r="A121" s="5">
        <v>7867</v>
      </c>
      <c r="B121" s="17" t="s">
        <v>647</v>
      </c>
      <c r="C121" s="7"/>
      <c r="D121" s="20" t="s">
        <v>26</v>
      </c>
      <c r="E121" s="20" t="s">
        <v>13</v>
      </c>
      <c r="F121" s="68">
        <v>130</v>
      </c>
      <c r="G121" s="22">
        <v>159</v>
      </c>
      <c r="H121" s="27">
        <v>195</v>
      </c>
      <c r="I121" s="66">
        <f t="shared" si="24"/>
        <v>9100</v>
      </c>
      <c r="J121" s="28">
        <f t="shared" si="25"/>
        <v>11130</v>
      </c>
      <c r="K121" s="29">
        <f t="shared" si="12"/>
        <v>13650</v>
      </c>
    </row>
    <row r="122" spans="1:11" s="8" customFormat="1" ht="50.1" customHeight="1" x14ac:dyDescent="0.2">
      <c r="A122" s="5">
        <v>7966</v>
      </c>
      <c r="B122" s="17" t="s">
        <v>648</v>
      </c>
      <c r="C122" s="7"/>
      <c r="D122" s="20" t="s">
        <v>26</v>
      </c>
      <c r="E122" s="20" t="s">
        <v>7</v>
      </c>
      <c r="F122" s="68">
        <v>88</v>
      </c>
      <c r="G122" s="22">
        <v>107</v>
      </c>
      <c r="H122" s="27">
        <v>134.82000000000002</v>
      </c>
      <c r="I122" s="66">
        <f t="shared" si="24"/>
        <v>6160</v>
      </c>
      <c r="J122" s="28">
        <f t="shared" si="25"/>
        <v>7490</v>
      </c>
      <c r="K122" s="29">
        <f t="shared" si="12"/>
        <v>9437.4000000000015</v>
      </c>
    </row>
    <row r="123" spans="1:11" s="8" customFormat="1" ht="50.1" customHeight="1" x14ac:dyDescent="0.2">
      <c r="A123" s="5">
        <v>7973</v>
      </c>
      <c r="B123" s="17" t="s">
        <v>649</v>
      </c>
      <c r="C123" s="7"/>
      <c r="D123" s="20" t="s">
        <v>26</v>
      </c>
      <c r="E123" s="20" t="s">
        <v>7</v>
      </c>
      <c r="F123" s="68">
        <v>98</v>
      </c>
      <c r="G123" s="22">
        <v>120</v>
      </c>
      <c r="H123" s="27">
        <v>150.87</v>
      </c>
      <c r="I123" s="66">
        <f t="shared" si="24"/>
        <v>6860</v>
      </c>
      <c r="J123" s="28">
        <f t="shared" si="25"/>
        <v>8400</v>
      </c>
      <c r="K123" s="29">
        <f t="shared" si="12"/>
        <v>10560.9</v>
      </c>
    </row>
    <row r="124" spans="1:11" s="8" customFormat="1" ht="50.1" customHeight="1" x14ac:dyDescent="0.2">
      <c r="A124" s="5">
        <v>7980</v>
      </c>
      <c r="B124" s="17" t="s">
        <v>650</v>
      </c>
      <c r="C124" s="7"/>
      <c r="D124" s="20" t="s">
        <v>26</v>
      </c>
      <c r="E124" s="20" t="s">
        <v>7</v>
      </c>
      <c r="F124" s="68">
        <v>123</v>
      </c>
      <c r="G124" s="22">
        <v>150</v>
      </c>
      <c r="H124" s="27">
        <v>189.39000000000001</v>
      </c>
      <c r="I124" s="66">
        <f t="shared" si="24"/>
        <v>8610</v>
      </c>
      <c r="J124" s="28">
        <f t="shared" si="25"/>
        <v>10500</v>
      </c>
      <c r="K124" s="29">
        <f t="shared" si="12"/>
        <v>13257.300000000001</v>
      </c>
    </row>
    <row r="125" spans="1:11" s="8" customFormat="1" ht="50.1" customHeight="1" x14ac:dyDescent="0.2">
      <c r="A125" s="5">
        <v>7997</v>
      </c>
      <c r="B125" s="17" t="s">
        <v>651</v>
      </c>
      <c r="C125" s="7"/>
      <c r="D125" s="20" t="s">
        <v>26</v>
      </c>
      <c r="E125" s="20" t="s">
        <v>13</v>
      </c>
      <c r="F125" s="68">
        <v>110</v>
      </c>
      <c r="G125" s="22">
        <v>134</v>
      </c>
      <c r="H125" s="27">
        <v>165</v>
      </c>
      <c r="I125" s="66">
        <f t="shared" si="24"/>
        <v>7700</v>
      </c>
      <c r="J125" s="28">
        <f t="shared" si="25"/>
        <v>9380</v>
      </c>
      <c r="K125" s="29">
        <f t="shared" si="12"/>
        <v>11550</v>
      </c>
    </row>
    <row r="126" spans="1:11" s="8" customFormat="1" ht="50.1" customHeight="1" x14ac:dyDescent="0.2">
      <c r="A126" s="5">
        <v>8000</v>
      </c>
      <c r="B126" s="17" t="s">
        <v>652</v>
      </c>
      <c r="C126" s="7"/>
      <c r="D126" s="20" t="s">
        <v>26</v>
      </c>
      <c r="E126" s="20" t="s">
        <v>13</v>
      </c>
      <c r="F126" s="68">
        <v>120</v>
      </c>
      <c r="G126" s="22">
        <v>146</v>
      </c>
      <c r="H126" s="27">
        <v>180</v>
      </c>
      <c r="I126" s="66">
        <f t="shared" si="24"/>
        <v>8400</v>
      </c>
      <c r="J126" s="28">
        <f t="shared" si="25"/>
        <v>10220</v>
      </c>
      <c r="K126" s="29">
        <f t="shared" si="12"/>
        <v>12600</v>
      </c>
    </row>
    <row r="127" spans="1:11" s="8" customFormat="1" ht="50.1" customHeight="1" x14ac:dyDescent="0.2">
      <c r="A127" s="5">
        <v>8017</v>
      </c>
      <c r="B127" s="17" t="s">
        <v>653</v>
      </c>
      <c r="C127" s="7"/>
      <c r="D127" s="20" t="s">
        <v>26</v>
      </c>
      <c r="E127" s="20" t="s">
        <v>13</v>
      </c>
      <c r="F127" s="68">
        <v>144</v>
      </c>
      <c r="G127" s="22">
        <v>176</v>
      </c>
      <c r="H127" s="27">
        <v>216</v>
      </c>
      <c r="I127" s="66">
        <f t="shared" si="24"/>
        <v>10080</v>
      </c>
      <c r="J127" s="28">
        <f t="shared" si="25"/>
        <v>12320</v>
      </c>
      <c r="K127" s="29">
        <f t="shared" si="12"/>
        <v>15120</v>
      </c>
    </row>
    <row r="128" spans="1:11" s="8" customFormat="1" ht="27.75" customHeight="1" x14ac:dyDescent="0.2">
      <c r="A128" s="126" t="s">
        <v>315</v>
      </c>
      <c r="B128" s="127"/>
      <c r="C128" s="127"/>
      <c r="D128" s="127"/>
      <c r="E128" s="127"/>
      <c r="F128" s="127"/>
      <c r="G128" s="127"/>
      <c r="H128" s="127"/>
      <c r="I128" s="127"/>
      <c r="J128" s="127"/>
      <c r="K128" s="128"/>
    </row>
    <row r="129" spans="1:11" s="8" customFormat="1" ht="50.1" customHeight="1" x14ac:dyDescent="0.2">
      <c r="A129" s="5">
        <v>751111</v>
      </c>
      <c r="B129" s="17" t="s">
        <v>309</v>
      </c>
      <c r="C129" s="7"/>
      <c r="D129" s="20" t="s">
        <v>22</v>
      </c>
      <c r="E129" s="20" t="s">
        <v>13</v>
      </c>
      <c r="F129" s="68">
        <v>54</v>
      </c>
      <c r="G129" s="22">
        <v>66</v>
      </c>
      <c r="H129" s="27">
        <v>84</v>
      </c>
      <c r="I129" s="66">
        <f t="shared" ref="I129" si="26">F129*$E$10</f>
        <v>3780</v>
      </c>
      <c r="J129" s="28">
        <f t="shared" ref="J129" si="27">G129*$E$10</f>
        <v>4620</v>
      </c>
      <c r="K129" s="29">
        <f t="shared" si="12"/>
        <v>5880</v>
      </c>
    </row>
    <row r="130" spans="1:11" s="8" customFormat="1" ht="50.1" customHeight="1" x14ac:dyDescent="0.2">
      <c r="A130" s="5">
        <v>751210</v>
      </c>
      <c r="B130" s="17" t="s">
        <v>310</v>
      </c>
      <c r="C130" s="7"/>
      <c r="D130" s="20" t="s">
        <v>22</v>
      </c>
      <c r="E130" s="20" t="s">
        <v>13</v>
      </c>
      <c r="F130" s="68">
        <v>59</v>
      </c>
      <c r="G130" s="22">
        <v>69</v>
      </c>
      <c r="H130" s="27">
        <v>90.361499999999992</v>
      </c>
      <c r="I130" s="66">
        <f t="shared" ref="I130:I138" si="28">F130*$E$10</f>
        <v>4130</v>
      </c>
      <c r="J130" s="28">
        <f t="shared" ref="J130:J138" si="29">G130*$E$10</f>
        <v>4830</v>
      </c>
      <c r="K130" s="29">
        <f t="shared" si="12"/>
        <v>6325.3049999999994</v>
      </c>
    </row>
    <row r="131" spans="1:11" s="8" customFormat="1" ht="50.1" customHeight="1" x14ac:dyDescent="0.2">
      <c r="A131" s="5">
        <v>733513</v>
      </c>
      <c r="B131" s="17" t="s">
        <v>311</v>
      </c>
      <c r="C131" s="7"/>
      <c r="D131" s="20" t="s">
        <v>22</v>
      </c>
      <c r="E131" s="20" t="s">
        <v>13</v>
      </c>
      <c r="F131" s="68">
        <v>50</v>
      </c>
      <c r="G131" s="22">
        <v>59</v>
      </c>
      <c r="H131" s="27">
        <v>77</v>
      </c>
      <c r="I131" s="66">
        <f t="shared" si="28"/>
        <v>3500</v>
      </c>
      <c r="J131" s="28">
        <f t="shared" si="29"/>
        <v>4130</v>
      </c>
      <c r="K131" s="29">
        <f t="shared" si="12"/>
        <v>5390</v>
      </c>
    </row>
    <row r="132" spans="1:11" s="8" customFormat="1" ht="50.1" customHeight="1" x14ac:dyDescent="0.2">
      <c r="A132" s="5">
        <v>7577</v>
      </c>
      <c r="B132" s="17" t="s">
        <v>312</v>
      </c>
      <c r="C132" s="7"/>
      <c r="D132" s="20" t="s">
        <v>22</v>
      </c>
      <c r="E132" s="20" t="s">
        <v>11</v>
      </c>
      <c r="F132" s="68">
        <v>108</v>
      </c>
      <c r="G132" s="22">
        <v>132</v>
      </c>
      <c r="H132" s="27">
        <v>162</v>
      </c>
      <c r="I132" s="66">
        <f t="shared" si="28"/>
        <v>7560</v>
      </c>
      <c r="J132" s="28">
        <f t="shared" si="29"/>
        <v>9240</v>
      </c>
      <c r="K132" s="29">
        <f t="shared" si="12"/>
        <v>11340</v>
      </c>
    </row>
    <row r="133" spans="1:11" s="8" customFormat="1" ht="50.1" customHeight="1" x14ac:dyDescent="0.2">
      <c r="A133" s="5">
        <v>7584</v>
      </c>
      <c r="B133" s="17" t="s">
        <v>313</v>
      </c>
      <c r="C133" s="7"/>
      <c r="D133" s="20" t="s">
        <v>22</v>
      </c>
      <c r="E133" s="20" t="s">
        <v>11</v>
      </c>
      <c r="F133" s="68">
        <v>108</v>
      </c>
      <c r="G133" s="22">
        <v>132</v>
      </c>
      <c r="H133" s="27">
        <v>162</v>
      </c>
      <c r="I133" s="66">
        <f t="shared" si="28"/>
        <v>7560</v>
      </c>
      <c r="J133" s="28">
        <f t="shared" si="29"/>
        <v>9240</v>
      </c>
      <c r="K133" s="29">
        <f t="shared" ref="K133:K194" si="30">H133*$E$10</f>
        <v>11340</v>
      </c>
    </row>
    <row r="134" spans="1:11" s="8" customFormat="1" ht="50.1" customHeight="1" x14ac:dyDescent="0.2">
      <c r="A134" s="5">
        <v>7591</v>
      </c>
      <c r="B134" s="17" t="s">
        <v>314</v>
      </c>
      <c r="C134" s="7"/>
      <c r="D134" s="20" t="s">
        <v>22</v>
      </c>
      <c r="E134" s="20" t="s">
        <v>11</v>
      </c>
      <c r="F134" s="68">
        <v>108</v>
      </c>
      <c r="G134" s="22">
        <v>132</v>
      </c>
      <c r="H134" s="27">
        <v>162</v>
      </c>
      <c r="I134" s="66">
        <f t="shared" si="28"/>
        <v>7560</v>
      </c>
      <c r="J134" s="28">
        <f t="shared" si="29"/>
        <v>9240</v>
      </c>
      <c r="K134" s="29">
        <f t="shared" si="30"/>
        <v>11340</v>
      </c>
    </row>
    <row r="135" spans="1:11" s="8" customFormat="1" ht="50.1" customHeight="1" x14ac:dyDescent="0.2">
      <c r="A135" s="10">
        <v>11734</v>
      </c>
      <c r="B135" s="17" t="s">
        <v>623</v>
      </c>
      <c r="C135" s="7"/>
      <c r="D135" s="20" t="s">
        <v>26</v>
      </c>
      <c r="E135" s="20" t="s">
        <v>13</v>
      </c>
      <c r="F135" s="68">
        <v>72</v>
      </c>
      <c r="G135" s="22">
        <v>88</v>
      </c>
      <c r="H135" s="27">
        <v>108</v>
      </c>
      <c r="I135" s="66">
        <f t="shared" si="28"/>
        <v>5040</v>
      </c>
      <c r="J135" s="28">
        <f t="shared" si="29"/>
        <v>6160</v>
      </c>
      <c r="K135" s="29">
        <f t="shared" si="30"/>
        <v>7560</v>
      </c>
    </row>
    <row r="136" spans="1:11" s="8" customFormat="1" ht="50.1" customHeight="1" x14ac:dyDescent="0.2">
      <c r="A136" s="10">
        <v>33668</v>
      </c>
      <c r="B136" s="17" t="s">
        <v>622</v>
      </c>
      <c r="C136" s="7"/>
      <c r="D136" s="20" t="s">
        <v>26</v>
      </c>
      <c r="E136" s="20" t="s">
        <v>13</v>
      </c>
      <c r="F136" s="68">
        <v>72</v>
      </c>
      <c r="G136" s="22">
        <v>88</v>
      </c>
      <c r="H136" s="27">
        <v>108</v>
      </c>
      <c r="I136" s="66">
        <f t="shared" si="28"/>
        <v>5040</v>
      </c>
      <c r="J136" s="28">
        <f t="shared" si="29"/>
        <v>6160</v>
      </c>
      <c r="K136" s="29">
        <f t="shared" si="30"/>
        <v>7560</v>
      </c>
    </row>
    <row r="137" spans="1:11" s="8" customFormat="1" ht="50.1" customHeight="1" x14ac:dyDescent="0.2">
      <c r="A137" s="10">
        <v>33675</v>
      </c>
      <c r="B137" s="17" t="s">
        <v>621</v>
      </c>
      <c r="C137" s="7"/>
      <c r="D137" s="20" t="s">
        <v>26</v>
      </c>
      <c r="E137" s="20" t="s">
        <v>13</v>
      </c>
      <c r="F137" s="68">
        <v>72</v>
      </c>
      <c r="G137" s="22">
        <v>88</v>
      </c>
      <c r="H137" s="27">
        <v>108</v>
      </c>
      <c r="I137" s="66">
        <f t="shared" si="28"/>
        <v>5040</v>
      </c>
      <c r="J137" s="28">
        <f t="shared" si="29"/>
        <v>6160</v>
      </c>
      <c r="K137" s="29">
        <f t="shared" si="30"/>
        <v>7560</v>
      </c>
    </row>
    <row r="138" spans="1:11" s="8" customFormat="1" ht="50.1" customHeight="1" x14ac:dyDescent="0.2">
      <c r="A138" s="10">
        <v>33682</v>
      </c>
      <c r="B138" s="17" t="s">
        <v>624</v>
      </c>
      <c r="C138" s="7"/>
      <c r="D138" s="20" t="s">
        <v>26</v>
      </c>
      <c r="E138" s="20" t="s">
        <v>13</v>
      </c>
      <c r="F138" s="68">
        <v>72</v>
      </c>
      <c r="G138" s="22">
        <v>88</v>
      </c>
      <c r="H138" s="27">
        <v>108</v>
      </c>
      <c r="I138" s="66">
        <f t="shared" si="28"/>
        <v>5040</v>
      </c>
      <c r="J138" s="28">
        <f t="shared" si="29"/>
        <v>6160</v>
      </c>
      <c r="K138" s="29">
        <f t="shared" si="30"/>
        <v>7560</v>
      </c>
    </row>
    <row r="139" spans="1:11" s="8" customFormat="1" ht="21.75" customHeight="1" x14ac:dyDescent="0.2">
      <c r="A139" s="126" t="s">
        <v>77</v>
      </c>
      <c r="B139" s="127"/>
      <c r="C139" s="127"/>
      <c r="D139" s="127"/>
      <c r="E139" s="127"/>
      <c r="F139" s="127"/>
      <c r="G139" s="127"/>
      <c r="H139" s="127"/>
      <c r="I139" s="127"/>
      <c r="J139" s="127"/>
      <c r="K139" s="128"/>
    </row>
    <row r="140" spans="1:11" s="8" customFormat="1" ht="50.1" customHeight="1" x14ac:dyDescent="0.2">
      <c r="A140" s="10">
        <v>10546</v>
      </c>
      <c r="B140" s="17" t="s">
        <v>320</v>
      </c>
      <c r="C140" s="7"/>
      <c r="D140" s="20" t="s">
        <v>26</v>
      </c>
      <c r="E140" s="20" t="s">
        <v>13</v>
      </c>
      <c r="F140" s="68">
        <v>76</v>
      </c>
      <c r="G140" s="22">
        <v>93</v>
      </c>
      <c r="H140" s="27">
        <v>114</v>
      </c>
      <c r="I140" s="66">
        <f t="shared" ref="I140" si="31">F140*$E$10</f>
        <v>5320</v>
      </c>
      <c r="J140" s="28">
        <f t="shared" ref="J140" si="32">G140*$E$10</f>
        <v>6510</v>
      </c>
      <c r="K140" s="29">
        <f t="shared" si="30"/>
        <v>7980</v>
      </c>
    </row>
    <row r="141" spans="1:11" s="8" customFormat="1" ht="50.1" customHeight="1" x14ac:dyDescent="0.2">
      <c r="A141" s="10">
        <v>33699</v>
      </c>
      <c r="B141" s="17" t="s">
        <v>321</v>
      </c>
      <c r="C141" s="7"/>
      <c r="D141" s="20" t="s">
        <v>26</v>
      </c>
      <c r="E141" s="20" t="s">
        <v>13</v>
      </c>
      <c r="F141" s="68">
        <v>76</v>
      </c>
      <c r="G141" s="22">
        <v>93</v>
      </c>
      <c r="H141" s="27">
        <v>114</v>
      </c>
      <c r="I141" s="66">
        <f t="shared" ref="I141:I143" si="33">F141*$E$10</f>
        <v>5320</v>
      </c>
      <c r="J141" s="28">
        <f t="shared" ref="J141:J143" si="34">G141*$E$10</f>
        <v>6510</v>
      </c>
      <c r="K141" s="29">
        <f t="shared" si="30"/>
        <v>7980</v>
      </c>
    </row>
    <row r="142" spans="1:11" s="8" customFormat="1" ht="50.1" customHeight="1" x14ac:dyDescent="0.2">
      <c r="A142" s="10">
        <v>33705</v>
      </c>
      <c r="B142" s="17" t="s">
        <v>318</v>
      </c>
      <c r="C142" s="7"/>
      <c r="D142" s="20" t="s">
        <v>26</v>
      </c>
      <c r="E142" s="20" t="s">
        <v>13</v>
      </c>
      <c r="F142" s="68">
        <v>76</v>
      </c>
      <c r="G142" s="22">
        <v>93</v>
      </c>
      <c r="H142" s="27">
        <v>114</v>
      </c>
      <c r="I142" s="66">
        <f t="shared" si="33"/>
        <v>5320</v>
      </c>
      <c r="J142" s="28">
        <f t="shared" si="34"/>
        <v>6510</v>
      </c>
      <c r="K142" s="29">
        <f t="shared" si="30"/>
        <v>7980</v>
      </c>
    </row>
    <row r="143" spans="1:11" s="8" customFormat="1" ht="50.1" customHeight="1" x14ac:dyDescent="0.2">
      <c r="A143" s="10">
        <v>33712</v>
      </c>
      <c r="B143" s="17" t="s">
        <v>319</v>
      </c>
      <c r="C143" s="7"/>
      <c r="D143" s="20" t="s">
        <v>26</v>
      </c>
      <c r="E143" s="20" t="s">
        <v>13</v>
      </c>
      <c r="F143" s="68">
        <v>76</v>
      </c>
      <c r="G143" s="22">
        <v>93</v>
      </c>
      <c r="H143" s="27">
        <v>114</v>
      </c>
      <c r="I143" s="66">
        <f t="shared" si="33"/>
        <v>5320</v>
      </c>
      <c r="J143" s="28">
        <f t="shared" si="34"/>
        <v>6510</v>
      </c>
      <c r="K143" s="29">
        <f t="shared" si="30"/>
        <v>7980</v>
      </c>
    </row>
    <row r="144" spans="1:11" s="8" customFormat="1" ht="21.75" customHeight="1" x14ac:dyDescent="0.2">
      <c r="A144" s="126" t="s">
        <v>76</v>
      </c>
      <c r="B144" s="127"/>
      <c r="C144" s="127"/>
      <c r="D144" s="127"/>
      <c r="E144" s="127"/>
      <c r="F144" s="127"/>
      <c r="G144" s="127"/>
      <c r="H144" s="127"/>
      <c r="I144" s="127"/>
      <c r="J144" s="127"/>
      <c r="K144" s="128"/>
    </row>
    <row r="145" spans="1:11" s="8" customFormat="1" ht="50.1" customHeight="1" x14ac:dyDescent="0.2">
      <c r="A145" s="10">
        <v>10560</v>
      </c>
      <c r="B145" s="17" t="s">
        <v>322</v>
      </c>
      <c r="C145" s="7"/>
      <c r="D145" s="20"/>
      <c r="E145" s="20" t="s">
        <v>13</v>
      </c>
      <c r="F145" s="68">
        <v>104</v>
      </c>
      <c r="G145" s="22">
        <v>127</v>
      </c>
      <c r="H145" s="27">
        <v>156</v>
      </c>
      <c r="I145" s="66">
        <f t="shared" ref="I145" si="35">F145*$E$10</f>
        <v>7280</v>
      </c>
      <c r="J145" s="28">
        <f t="shared" ref="J145" si="36">G145*$E$10</f>
        <v>8890</v>
      </c>
      <c r="K145" s="29">
        <f t="shared" si="30"/>
        <v>10920</v>
      </c>
    </row>
    <row r="146" spans="1:11" s="8" customFormat="1" ht="50.1" customHeight="1" x14ac:dyDescent="0.2">
      <c r="A146" s="10">
        <v>33507</v>
      </c>
      <c r="B146" s="17" t="s">
        <v>323</v>
      </c>
      <c r="C146" s="7"/>
      <c r="D146" s="20"/>
      <c r="E146" s="20" t="s">
        <v>13</v>
      </c>
      <c r="F146" s="68">
        <v>104</v>
      </c>
      <c r="G146" s="22">
        <v>127</v>
      </c>
      <c r="H146" s="27">
        <v>156</v>
      </c>
      <c r="I146" s="66">
        <f t="shared" ref="I146:I157" si="37">F146*$E$10</f>
        <v>7280</v>
      </c>
      <c r="J146" s="28">
        <f t="shared" ref="J146:J157" si="38">G146*$E$10</f>
        <v>8890</v>
      </c>
      <c r="K146" s="29">
        <f t="shared" si="30"/>
        <v>10920</v>
      </c>
    </row>
    <row r="147" spans="1:11" s="8" customFormat="1" ht="50.1" customHeight="1" x14ac:dyDescent="0.2">
      <c r="A147" s="10">
        <v>33514</v>
      </c>
      <c r="B147" s="17" t="s">
        <v>329</v>
      </c>
      <c r="C147" s="7"/>
      <c r="D147" s="20"/>
      <c r="E147" s="20" t="s">
        <v>13</v>
      </c>
      <c r="F147" s="68">
        <v>104</v>
      </c>
      <c r="G147" s="22">
        <v>127</v>
      </c>
      <c r="H147" s="27">
        <v>156</v>
      </c>
      <c r="I147" s="66">
        <f t="shared" si="37"/>
        <v>7280</v>
      </c>
      <c r="J147" s="28">
        <f t="shared" si="38"/>
        <v>8890</v>
      </c>
      <c r="K147" s="29">
        <f t="shared" si="30"/>
        <v>10920</v>
      </c>
    </row>
    <row r="148" spans="1:11" s="8" customFormat="1" ht="50.1" customHeight="1" x14ac:dyDescent="0.2">
      <c r="A148" s="10">
        <v>33521</v>
      </c>
      <c r="B148" s="17" t="s">
        <v>330</v>
      </c>
      <c r="C148" s="7"/>
      <c r="D148" s="20"/>
      <c r="E148" s="20" t="s">
        <v>13</v>
      </c>
      <c r="F148" s="68">
        <v>104</v>
      </c>
      <c r="G148" s="22">
        <v>127</v>
      </c>
      <c r="H148" s="27">
        <v>156</v>
      </c>
      <c r="I148" s="66">
        <f t="shared" si="37"/>
        <v>7280</v>
      </c>
      <c r="J148" s="28">
        <f t="shared" si="38"/>
        <v>8890</v>
      </c>
      <c r="K148" s="29">
        <f t="shared" si="30"/>
        <v>10920</v>
      </c>
    </row>
    <row r="149" spans="1:11" s="8" customFormat="1" ht="50.1" customHeight="1" x14ac:dyDescent="0.2">
      <c r="A149" s="10">
        <v>10553</v>
      </c>
      <c r="B149" s="17" t="s">
        <v>324</v>
      </c>
      <c r="C149" s="7"/>
      <c r="D149" s="20" t="s">
        <v>26</v>
      </c>
      <c r="E149" s="20" t="s">
        <v>7</v>
      </c>
      <c r="F149" s="68">
        <v>95</v>
      </c>
      <c r="G149" s="22">
        <v>116</v>
      </c>
      <c r="H149" s="27">
        <v>141</v>
      </c>
      <c r="I149" s="66">
        <f t="shared" si="37"/>
        <v>6650</v>
      </c>
      <c r="J149" s="28">
        <f t="shared" si="38"/>
        <v>8120</v>
      </c>
      <c r="K149" s="29">
        <f t="shared" si="30"/>
        <v>9870</v>
      </c>
    </row>
    <row r="150" spans="1:11" s="8" customFormat="1" ht="50.1" customHeight="1" x14ac:dyDescent="0.2">
      <c r="A150" s="10">
        <v>10584</v>
      </c>
      <c r="B150" s="17" t="s">
        <v>325</v>
      </c>
      <c r="C150" s="7"/>
      <c r="D150" s="20" t="s">
        <v>26</v>
      </c>
      <c r="E150" s="20" t="s">
        <v>14</v>
      </c>
      <c r="F150" s="68">
        <v>95</v>
      </c>
      <c r="G150" s="22">
        <v>116</v>
      </c>
      <c r="H150" s="27">
        <v>141</v>
      </c>
      <c r="I150" s="66">
        <f t="shared" si="37"/>
        <v>6650</v>
      </c>
      <c r="J150" s="28">
        <f t="shared" si="38"/>
        <v>8120</v>
      </c>
      <c r="K150" s="29">
        <f t="shared" si="30"/>
        <v>9870</v>
      </c>
    </row>
    <row r="151" spans="1:11" s="8" customFormat="1" ht="50.1" customHeight="1" x14ac:dyDescent="0.2">
      <c r="A151" s="10">
        <v>33859</v>
      </c>
      <c r="B151" s="17" t="s">
        <v>326</v>
      </c>
      <c r="C151" s="7"/>
      <c r="D151" s="20" t="s">
        <v>26</v>
      </c>
      <c r="E151" s="20" t="s">
        <v>14</v>
      </c>
      <c r="F151" s="68">
        <v>95</v>
      </c>
      <c r="G151" s="22">
        <v>116</v>
      </c>
      <c r="H151" s="27">
        <v>141</v>
      </c>
      <c r="I151" s="66">
        <f t="shared" si="37"/>
        <v>6650</v>
      </c>
      <c r="J151" s="28">
        <f t="shared" si="38"/>
        <v>8120</v>
      </c>
      <c r="K151" s="29">
        <f t="shared" si="30"/>
        <v>9870</v>
      </c>
    </row>
    <row r="152" spans="1:11" s="8" customFormat="1" ht="50.1" customHeight="1" x14ac:dyDescent="0.2">
      <c r="A152" s="10">
        <v>33866</v>
      </c>
      <c r="B152" s="17" t="s">
        <v>331</v>
      </c>
      <c r="C152" s="7"/>
      <c r="D152" s="20" t="s">
        <v>26</v>
      </c>
      <c r="E152" s="20" t="s">
        <v>14</v>
      </c>
      <c r="F152" s="68">
        <v>95</v>
      </c>
      <c r="G152" s="22">
        <v>116</v>
      </c>
      <c r="H152" s="27">
        <v>141</v>
      </c>
      <c r="I152" s="66">
        <f t="shared" si="37"/>
        <v>6650</v>
      </c>
      <c r="J152" s="28">
        <f t="shared" si="38"/>
        <v>8120</v>
      </c>
      <c r="K152" s="29">
        <f t="shared" si="30"/>
        <v>9870</v>
      </c>
    </row>
    <row r="153" spans="1:11" s="8" customFormat="1" ht="50.1" customHeight="1" x14ac:dyDescent="0.2">
      <c r="A153" s="10">
        <v>33873</v>
      </c>
      <c r="B153" s="17" t="s">
        <v>332</v>
      </c>
      <c r="C153" s="7"/>
      <c r="D153" s="20" t="s">
        <v>26</v>
      </c>
      <c r="E153" s="20" t="s">
        <v>14</v>
      </c>
      <c r="F153" s="68">
        <v>95</v>
      </c>
      <c r="G153" s="22">
        <v>116</v>
      </c>
      <c r="H153" s="27">
        <v>141</v>
      </c>
      <c r="I153" s="66">
        <f t="shared" si="37"/>
        <v>6650</v>
      </c>
      <c r="J153" s="28">
        <f t="shared" si="38"/>
        <v>8120</v>
      </c>
      <c r="K153" s="29">
        <f t="shared" si="30"/>
        <v>9870</v>
      </c>
    </row>
    <row r="154" spans="1:11" s="8" customFormat="1" ht="50.1" customHeight="1" x14ac:dyDescent="0.2">
      <c r="A154" s="10">
        <v>10591</v>
      </c>
      <c r="B154" s="17" t="s">
        <v>327</v>
      </c>
      <c r="C154" s="7"/>
      <c r="D154" s="20" t="s">
        <v>26</v>
      </c>
      <c r="E154" s="20" t="s">
        <v>14</v>
      </c>
      <c r="F154" s="68">
        <v>100</v>
      </c>
      <c r="G154" s="22">
        <v>122</v>
      </c>
      <c r="H154" s="27">
        <v>150</v>
      </c>
      <c r="I154" s="66">
        <f t="shared" si="37"/>
        <v>7000</v>
      </c>
      <c r="J154" s="28">
        <f t="shared" si="38"/>
        <v>8540</v>
      </c>
      <c r="K154" s="29">
        <f t="shared" si="30"/>
        <v>10500</v>
      </c>
    </row>
    <row r="155" spans="1:11" s="8" customFormat="1" ht="50.1" customHeight="1" x14ac:dyDescent="0.2">
      <c r="A155" s="10">
        <v>33934</v>
      </c>
      <c r="B155" s="17" t="s">
        <v>333</v>
      </c>
      <c r="C155" s="7"/>
      <c r="D155" s="20" t="s">
        <v>26</v>
      </c>
      <c r="E155" s="20" t="s">
        <v>14</v>
      </c>
      <c r="F155" s="68">
        <v>100</v>
      </c>
      <c r="G155" s="22">
        <v>122</v>
      </c>
      <c r="H155" s="27">
        <v>150</v>
      </c>
      <c r="I155" s="66">
        <f t="shared" si="37"/>
        <v>7000</v>
      </c>
      <c r="J155" s="28">
        <f t="shared" si="38"/>
        <v>8540</v>
      </c>
      <c r="K155" s="29">
        <f t="shared" si="30"/>
        <v>10500</v>
      </c>
    </row>
    <row r="156" spans="1:11" s="8" customFormat="1" ht="50.1" customHeight="1" x14ac:dyDescent="0.2">
      <c r="A156" s="10">
        <v>10577</v>
      </c>
      <c r="B156" s="17" t="s">
        <v>328</v>
      </c>
      <c r="C156" s="7"/>
      <c r="D156" s="20" t="s">
        <v>26</v>
      </c>
      <c r="E156" s="20" t="s">
        <v>14</v>
      </c>
      <c r="F156" s="68">
        <v>100</v>
      </c>
      <c r="G156" s="22">
        <v>122</v>
      </c>
      <c r="H156" s="27">
        <v>150</v>
      </c>
      <c r="I156" s="66">
        <f t="shared" si="37"/>
        <v>7000</v>
      </c>
      <c r="J156" s="28">
        <f t="shared" si="38"/>
        <v>8540</v>
      </c>
      <c r="K156" s="29">
        <f t="shared" si="30"/>
        <v>10500</v>
      </c>
    </row>
    <row r="157" spans="1:11" s="8" customFormat="1" ht="50.1" customHeight="1" x14ac:dyDescent="0.2">
      <c r="A157" s="10">
        <v>33606</v>
      </c>
      <c r="B157" s="17" t="s">
        <v>334</v>
      </c>
      <c r="C157" s="7"/>
      <c r="D157" s="20" t="s">
        <v>26</v>
      </c>
      <c r="E157" s="20" t="s">
        <v>14</v>
      </c>
      <c r="F157" s="68">
        <v>100</v>
      </c>
      <c r="G157" s="22">
        <v>122</v>
      </c>
      <c r="H157" s="27">
        <v>150</v>
      </c>
      <c r="I157" s="66">
        <f t="shared" si="37"/>
        <v>7000</v>
      </c>
      <c r="J157" s="28">
        <f t="shared" si="38"/>
        <v>8540</v>
      </c>
      <c r="K157" s="29">
        <f t="shared" si="30"/>
        <v>10500</v>
      </c>
    </row>
    <row r="158" spans="1:11" s="8" customFormat="1" ht="24.75" customHeight="1" x14ac:dyDescent="0.2">
      <c r="A158" s="126" t="s">
        <v>78</v>
      </c>
      <c r="B158" s="127"/>
      <c r="C158" s="127"/>
      <c r="D158" s="127"/>
      <c r="E158" s="127"/>
      <c r="F158" s="127"/>
      <c r="G158" s="127"/>
      <c r="H158" s="127"/>
      <c r="I158" s="127"/>
      <c r="J158" s="127"/>
      <c r="K158" s="128"/>
    </row>
    <row r="159" spans="1:11" s="8" customFormat="1" ht="50.1" customHeight="1" x14ac:dyDescent="0.2">
      <c r="A159" s="10">
        <v>11604</v>
      </c>
      <c r="B159" s="17" t="s">
        <v>335</v>
      </c>
      <c r="C159" s="7"/>
      <c r="D159" s="20"/>
      <c r="E159" s="20" t="s">
        <v>13</v>
      </c>
      <c r="F159" s="68">
        <v>104</v>
      </c>
      <c r="G159" s="22">
        <v>127</v>
      </c>
      <c r="H159" s="27">
        <v>156</v>
      </c>
      <c r="I159" s="66">
        <f t="shared" ref="I159" si="39">F159*$E$10</f>
        <v>7280</v>
      </c>
      <c r="J159" s="28">
        <f t="shared" ref="J159" si="40">G159*$E$10</f>
        <v>8890</v>
      </c>
      <c r="K159" s="29">
        <f t="shared" si="30"/>
        <v>10920</v>
      </c>
    </row>
    <row r="160" spans="1:11" s="8" customFormat="1" ht="50.1" customHeight="1" x14ac:dyDescent="0.2">
      <c r="A160" s="10">
        <v>33736</v>
      </c>
      <c r="B160" s="17" t="s">
        <v>336</v>
      </c>
      <c r="C160" s="7"/>
      <c r="D160" s="20"/>
      <c r="E160" s="20" t="s">
        <v>13</v>
      </c>
      <c r="F160" s="68">
        <v>104</v>
      </c>
      <c r="G160" s="22">
        <v>127</v>
      </c>
      <c r="H160" s="27">
        <v>156</v>
      </c>
      <c r="I160" s="66">
        <f t="shared" ref="I160:I162" si="41">F160*$E$10</f>
        <v>7280</v>
      </c>
      <c r="J160" s="28">
        <f t="shared" ref="J160:J162" si="42">G160*$E$10</f>
        <v>8890</v>
      </c>
      <c r="K160" s="29">
        <f t="shared" si="30"/>
        <v>10920</v>
      </c>
    </row>
    <row r="161" spans="1:11" s="8" customFormat="1" ht="50.1" customHeight="1" x14ac:dyDescent="0.2">
      <c r="A161" s="10">
        <v>33743</v>
      </c>
      <c r="B161" s="17" t="s">
        <v>337</v>
      </c>
      <c r="C161" s="7"/>
      <c r="D161" s="20"/>
      <c r="E161" s="20" t="s">
        <v>13</v>
      </c>
      <c r="F161" s="68">
        <v>104</v>
      </c>
      <c r="G161" s="22">
        <v>127</v>
      </c>
      <c r="H161" s="27">
        <v>156</v>
      </c>
      <c r="I161" s="66">
        <f t="shared" ref="I161" si="43">F161*$E$10</f>
        <v>7280</v>
      </c>
      <c r="J161" s="28">
        <f t="shared" ref="J161" si="44">G161*$E$10</f>
        <v>8890</v>
      </c>
      <c r="K161" s="29">
        <f t="shared" ref="K161" si="45">H161*$E$10</f>
        <v>10920</v>
      </c>
    </row>
    <row r="162" spans="1:11" s="8" customFormat="1" ht="50.1" customHeight="1" x14ac:dyDescent="0.2">
      <c r="A162" s="10">
        <v>33750</v>
      </c>
      <c r="B162" s="17" t="s">
        <v>338</v>
      </c>
      <c r="C162" s="7"/>
      <c r="D162" s="20"/>
      <c r="E162" s="20" t="s">
        <v>13</v>
      </c>
      <c r="F162" s="68">
        <v>104</v>
      </c>
      <c r="G162" s="22">
        <v>127</v>
      </c>
      <c r="H162" s="27">
        <v>156</v>
      </c>
      <c r="I162" s="66">
        <f t="shared" si="41"/>
        <v>7280</v>
      </c>
      <c r="J162" s="28">
        <f t="shared" si="42"/>
        <v>8890</v>
      </c>
      <c r="K162" s="29">
        <f t="shared" si="30"/>
        <v>10920</v>
      </c>
    </row>
    <row r="163" spans="1:11" s="8" customFormat="1" ht="24" customHeight="1" x14ac:dyDescent="0.2">
      <c r="A163" s="126" t="s">
        <v>19</v>
      </c>
      <c r="B163" s="127"/>
      <c r="C163" s="127"/>
      <c r="D163" s="127"/>
      <c r="E163" s="127"/>
      <c r="F163" s="127"/>
      <c r="G163" s="127"/>
      <c r="H163" s="127"/>
      <c r="I163" s="127"/>
      <c r="J163" s="127"/>
      <c r="K163" s="128"/>
    </row>
    <row r="164" spans="1:11" s="8" customFormat="1" ht="50.1" customHeight="1" x14ac:dyDescent="0.2">
      <c r="A164" s="5">
        <v>2749</v>
      </c>
      <c r="B164" s="17" t="s">
        <v>341</v>
      </c>
      <c r="C164" s="7"/>
      <c r="D164" s="20" t="s">
        <v>26</v>
      </c>
      <c r="E164" s="20" t="s">
        <v>13</v>
      </c>
      <c r="F164" s="68">
        <v>129</v>
      </c>
      <c r="G164" s="22">
        <v>157</v>
      </c>
      <c r="H164" s="27">
        <v>199.02</v>
      </c>
      <c r="I164" s="66">
        <f t="shared" ref="I164" si="46">F164*$E$10</f>
        <v>9030</v>
      </c>
      <c r="J164" s="28">
        <f t="shared" ref="J164" si="47">G164*$E$10</f>
        <v>10990</v>
      </c>
      <c r="K164" s="29">
        <f t="shared" si="30"/>
        <v>13931.400000000001</v>
      </c>
    </row>
    <row r="165" spans="1:11" s="8" customFormat="1" ht="50.1" customHeight="1" x14ac:dyDescent="0.2">
      <c r="A165" s="5">
        <v>2756</v>
      </c>
      <c r="B165" s="17" t="s">
        <v>342</v>
      </c>
      <c r="C165" s="7"/>
      <c r="D165" s="20" t="s">
        <v>26</v>
      </c>
      <c r="E165" s="20" t="s">
        <v>13</v>
      </c>
      <c r="F165" s="68">
        <v>150</v>
      </c>
      <c r="G165" s="22">
        <v>183</v>
      </c>
      <c r="H165" s="27">
        <v>231.12</v>
      </c>
      <c r="I165" s="66">
        <f t="shared" ref="I165:I168" si="48">F165*$E$10</f>
        <v>10500</v>
      </c>
      <c r="J165" s="28">
        <f t="shared" ref="J165:J168" si="49">G165*$E$10</f>
        <v>12810</v>
      </c>
      <c r="K165" s="29">
        <f t="shared" si="30"/>
        <v>16178.4</v>
      </c>
    </row>
    <row r="166" spans="1:11" s="8" customFormat="1" ht="50.1" customHeight="1" x14ac:dyDescent="0.2">
      <c r="A166" s="5">
        <v>5795</v>
      </c>
      <c r="B166" s="17" t="s">
        <v>343</v>
      </c>
      <c r="C166" s="7"/>
      <c r="D166" s="20" t="s">
        <v>26</v>
      </c>
      <c r="E166" s="20" t="s">
        <v>13</v>
      </c>
      <c r="F166" s="68">
        <v>140</v>
      </c>
      <c r="G166" s="22">
        <v>171</v>
      </c>
      <c r="H166" s="27">
        <v>215.07000000000002</v>
      </c>
      <c r="I166" s="66">
        <f t="shared" si="48"/>
        <v>9800</v>
      </c>
      <c r="J166" s="28">
        <f t="shared" si="49"/>
        <v>11970</v>
      </c>
      <c r="K166" s="29">
        <f t="shared" si="30"/>
        <v>15054.900000000001</v>
      </c>
    </row>
    <row r="167" spans="1:11" s="8" customFormat="1" ht="50.1" customHeight="1" x14ac:dyDescent="0.2">
      <c r="A167" s="10">
        <v>33026</v>
      </c>
      <c r="B167" s="17" t="s">
        <v>344</v>
      </c>
      <c r="C167" s="7"/>
      <c r="D167" s="20" t="s">
        <v>26</v>
      </c>
      <c r="E167" s="20" t="s">
        <v>7</v>
      </c>
      <c r="F167" s="68">
        <v>102</v>
      </c>
      <c r="G167" s="22">
        <v>124</v>
      </c>
      <c r="H167" s="27">
        <v>153</v>
      </c>
      <c r="I167" s="66">
        <f t="shared" si="48"/>
        <v>7140</v>
      </c>
      <c r="J167" s="28">
        <f t="shared" si="49"/>
        <v>8680</v>
      </c>
      <c r="K167" s="29">
        <f t="shared" si="30"/>
        <v>10710</v>
      </c>
    </row>
    <row r="168" spans="1:11" s="8" customFormat="1" ht="50.1" customHeight="1" x14ac:dyDescent="0.2">
      <c r="A168" s="10">
        <v>33019</v>
      </c>
      <c r="B168" s="17" t="s">
        <v>345</v>
      </c>
      <c r="C168" s="7"/>
      <c r="D168" s="20" t="s">
        <v>26</v>
      </c>
      <c r="E168" s="20" t="s">
        <v>7</v>
      </c>
      <c r="F168" s="68">
        <v>108</v>
      </c>
      <c r="G168" s="22">
        <v>132</v>
      </c>
      <c r="H168" s="27">
        <v>162</v>
      </c>
      <c r="I168" s="66">
        <f t="shared" si="48"/>
        <v>7560</v>
      </c>
      <c r="J168" s="28">
        <f t="shared" si="49"/>
        <v>9240</v>
      </c>
      <c r="K168" s="29">
        <f t="shared" si="30"/>
        <v>11340</v>
      </c>
    </row>
    <row r="169" spans="1:11" s="8" customFormat="1" ht="20.25" customHeight="1" x14ac:dyDescent="0.2">
      <c r="A169" s="126" t="s">
        <v>65</v>
      </c>
      <c r="B169" s="127"/>
      <c r="C169" s="127"/>
      <c r="D169" s="127"/>
      <c r="E169" s="127"/>
      <c r="F169" s="127"/>
      <c r="G169" s="127"/>
      <c r="H169" s="127"/>
      <c r="I169" s="127"/>
      <c r="J169" s="127"/>
      <c r="K169" s="128"/>
    </row>
    <row r="170" spans="1:11" s="8" customFormat="1" ht="50.1" customHeight="1" x14ac:dyDescent="0.2">
      <c r="A170" s="5">
        <v>2817</v>
      </c>
      <c r="B170" s="17" t="s">
        <v>346</v>
      </c>
      <c r="C170" s="7"/>
      <c r="D170" s="20" t="s">
        <v>26</v>
      </c>
      <c r="E170" s="20" t="s">
        <v>13</v>
      </c>
      <c r="F170" s="68">
        <v>129</v>
      </c>
      <c r="G170" s="22">
        <v>157</v>
      </c>
      <c r="H170" s="27">
        <v>199.02</v>
      </c>
      <c r="I170" s="66">
        <f t="shared" ref="I170" si="50">F170*$E$10</f>
        <v>9030</v>
      </c>
      <c r="J170" s="28">
        <f t="shared" ref="J170" si="51">G170*$E$10</f>
        <v>10990</v>
      </c>
      <c r="K170" s="29">
        <f t="shared" si="30"/>
        <v>13931.400000000001</v>
      </c>
    </row>
    <row r="171" spans="1:11" s="8" customFormat="1" ht="50.1" customHeight="1" x14ac:dyDescent="0.2">
      <c r="A171" s="5">
        <v>3005</v>
      </c>
      <c r="B171" s="17" t="s">
        <v>364</v>
      </c>
      <c r="C171" s="7"/>
      <c r="D171" s="20" t="s">
        <v>26</v>
      </c>
      <c r="E171" s="20" t="s">
        <v>13</v>
      </c>
      <c r="F171" s="68">
        <v>140</v>
      </c>
      <c r="G171" s="22">
        <v>171</v>
      </c>
      <c r="H171" s="27">
        <v>215.07000000000002</v>
      </c>
      <c r="I171" s="66">
        <f t="shared" ref="I171:I173" si="52">F171*$E$10</f>
        <v>9800</v>
      </c>
      <c r="J171" s="28">
        <f t="shared" ref="J171:J173" si="53">G171*$E$10</f>
        <v>11970</v>
      </c>
      <c r="K171" s="29">
        <f t="shared" si="30"/>
        <v>15054.900000000001</v>
      </c>
    </row>
    <row r="172" spans="1:11" s="8" customFormat="1" ht="50.1" customHeight="1" x14ac:dyDescent="0.2">
      <c r="A172" s="10">
        <v>32937</v>
      </c>
      <c r="B172" s="17" t="s">
        <v>347</v>
      </c>
      <c r="C172" s="7"/>
      <c r="D172" s="20" t="s">
        <v>26</v>
      </c>
      <c r="E172" s="20" t="s">
        <v>7</v>
      </c>
      <c r="F172" s="68">
        <v>108</v>
      </c>
      <c r="G172" s="22">
        <v>132</v>
      </c>
      <c r="H172" s="27">
        <v>159</v>
      </c>
      <c r="I172" s="66">
        <f t="shared" si="52"/>
        <v>7560</v>
      </c>
      <c r="J172" s="28">
        <f t="shared" si="53"/>
        <v>9240</v>
      </c>
      <c r="K172" s="29">
        <f t="shared" si="30"/>
        <v>11130</v>
      </c>
    </row>
    <row r="173" spans="1:11" s="8" customFormat="1" ht="50.1" customHeight="1" x14ac:dyDescent="0.2">
      <c r="A173" s="10">
        <v>32920</v>
      </c>
      <c r="B173" s="17" t="s">
        <v>348</v>
      </c>
      <c r="C173" s="7"/>
      <c r="D173" s="20" t="s">
        <v>26</v>
      </c>
      <c r="E173" s="20" t="s">
        <v>7</v>
      </c>
      <c r="F173" s="68">
        <v>114</v>
      </c>
      <c r="G173" s="22">
        <v>139</v>
      </c>
      <c r="H173" s="27">
        <v>171</v>
      </c>
      <c r="I173" s="66">
        <f t="shared" si="52"/>
        <v>7980</v>
      </c>
      <c r="J173" s="28">
        <f t="shared" si="53"/>
        <v>9730</v>
      </c>
      <c r="K173" s="29">
        <f t="shared" si="30"/>
        <v>11970</v>
      </c>
    </row>
    <row r="174" spans="1:11" s="8" customFormat="1" ht="22.5" customHeight="1" x14ac:dyDescent="0.2">
      <c r="A174" s="140" t="s">
        <v>81</v>
      </c>
      <c r="B174" s="141"/>
      <c r="C174" s="141"/>
      <c r="D174" s="141"/>
      <c r="E174" s="141"/>
      <c r="F174" s="141"/>
      <c r="G174" s="141"/>
      <c r="H174" s="141"/>
      <c r="I174" s="141"/>
      <c r="J174" s="141"/>
      <c r="K174" s="142"/>
    </row>
    <row r="175" spans="1:11" s="8" customFormat="1" ht="50.1" customHeight="1" x14ac:dyDescent="0.2">
      <c r="A175" s="10">
        <v>11703</v>
      </c>
      <c r="B175" s="17" t="s">
        <v>349</v>
      </c>
      <c r="C175" s="7"/>
      <c r="D175" s="20" t="s">
        <v>26</v>
      </c>
      <c r="E175" s="23" t="s">
        <v>80</v>
      </c>
      <c r="F175" s="68">
        <v>64</v>
      </c>
      <c r="G175" s="22">
        <v>79</v>
      </c>
      <c r="H175" s="27">
        <v>102</v>
      </c>
      <c r="I175" s="66">
        <f t="shared" ref="I175" si="54">F175*$E$10</f>
        <v>4480</v>
      </c>
      <c r="J175" s="28">
        <f t="shared" ref="J175" si="55">G175*$E$10</f>
        <v>5530</v>
      </c>
      <c r="K175" s="29">
        <f t="shared" si="30"/>
        <v>7140</v>
      </c>
    </row>
    <row r="176" spans="1:11" s="8" customFormat="1" ht="50.1" customHeight="1" x14ac:dyDescent="0.2">
      <c r="A176" s="10">
        <v>33729</v>
      </c>
      <c r="B176" s="17" t="s">
        <v>350</v>
      </c>
      <c r="C176" s="7"/>
      <c r="D176" s="20" t="s">
        <v>26</v>
      </c>
      <c r="E176" s="23" t="s">
        <v>80</v>
      </c>
      <c r="F176" s="68">
        <v>64</v>
      </c>
      <c r="G176" s="22">
        <v>79</v>
      </c>
      <c r="H176" s="27">
        <v>102</v>
      </c>
      <c r="I176" s="66">
        <f t="shared" ref="I176" si="56">F176*$E$10</f>
        <v>4480</v>
      </c>
      <c r="J176" s="28">
        <f t="shared" ref="J176" si="57">G176*$E$10</f>
        <v>5530</v>
      </c>
      <c r="K176" s="29">
        <f t="shared" si="30"/>
        <v>7140</v>
      </c>
    </row>
    <row r="177" spans="1:11" s="8" customFormat="1" ht="18.75" customHeight="1" x14ac:dyDescent="0.2">
      <c r="A177" s="126" t="s">
        <v>18</v>
      </c>
      <c r="B177" s="127"/>
      <c r="C177" s="127"/>
      <c r="D177" s="127"/>
      <c r="E177" s="127"/>
      <c r="F177" s="127"/>
      <c r="G177" s="127"/>
      <c r="H177" s="127"/>
      <c r="I177" s="127"/>
      <c r="J177" s="127"/>
      <c r="K177" s="128"/>
    </row>
    <row r="178" spans="1:11" s="8" customFormat="1" ht="50.1" customHeight="1" x14ac:dyDescent="0.2">
      <c r="A178" s="5">
        <v>8772</v>
      </c>
      <c r="B178" s="17" t="s">
        <v>351</v>
      </c>
      <c r="C178" s="7"/>
      <c r="D178" s="20"/>
      <c r="E178" s="20" t="s">
        <v>13</v>
      </c>
      <c r="F178" s="68">
        <v>112</v>
      </c>
      <c r="G178" s="22">
        <v>136</v>
      </c>
      <c r="H178" s="27">
        <v>168</v>
      </c>
      <c r="I178" s="66">
        <f t="shared" ref="I178" si="58">F178*$E$10</f>
        <v>7840</v>
      </c>
      <c r="J178" s="28">
        <f t="shared" ref="J178" si="59">G178*$E$10</f>
        <v>9520</v>
      </c>
      <c r="K178" s="29">
        <f t="shared" si="30"/>
        <v>11760</v>
      </c>
    </row>
    <row r="179" spans="1:11" s="8" customFormat="1" ht="50.1" customHeight="1" x14ac:dyDescent="0.2">
      <c r="A179" s="5">
        <v>8789</v>
      </c>
      <c r="B179" s="17" t="s">
        <v>352</v>
      </c>
      <c r="C179" s="7"/>
      <c r="D179" s="20"/>
      <c r="E179" s="20" t="s">
        <v>13</v>
      </c>
      <c r="F179" s="68">
        <v>122</v>
      </c>
      <c r="G179" s="22">
        <v>149</v>
      </c>
      <c r="H179" s="27">
        <v>183</v>
      </c>
      <c r="I179" s="66">
        <f t="shared" ref="I179:I184" si="60">F179*$E$10</f>
        <v>8540</v>
      </c>
      <c r="J179" s="28">
        <f t="shared" ref="J179:J184" si="61">G179*$E$10</f>
        <v>10430</v>
      </c>
      <c r="K179" s="29">
        <f t="shared" si="30"/>
        <v>12810</v>
      </c>
    </row>
    <row r="180" spans="1:11" s="8" customFormat="1" ht="50.1" customHeight="1" x14ac:dyDescent="0.2">
      <c r="A180" s="5">
        <v>8888</v>
      </c>
      <c r="B180" s="17" t="s">
        <v>353</v>
      </c>
      <c r="C180" s="7"/>
      <c r="D180" s="20"/>
      <c r="E180" s="20" t="s">
        <v>13</v>
      </c>
      <c r="F180" s="68">
        <v>114</v>
      </c>
      <c r="G180" s="22">
        <v>139</v>
      </c>
      <c r="H180" s="27">
        <v>171</v>
      </c>
      <c r="I180" s="66">
        <f t="shared" si="60"/>
        <v>7980</v>
      </c>
      <c r="J180" s="28">
        <f t="shared" si="61"/>
        <v>9730</v>
      </c>
      <c r="K180" s="29">
        <f t="shared" si="30"/>
        <v>11970</v>
      </c>
    </row>
    <row r="181" spans="1:11" s="8" customFormat="1" ht="50.1" customHeight="1" x14ac:dyDescent="0.2">
      <c r="A181" s="10">
        <v>33033</v>
      </c>
      <c r="B181" s="17" t="s">
        <v>354</v>
      </c>
      <c r="C181" s="7"/>
      <c r="D181" s="20"/>
      <c r="E181" s="20" t="s">
        <v>13</v>
      </c>
      <c r="F181" s="68">
        <v>114</v>
      </c>
      <c r="G181" s="22">
        <v>139</v>
      </c>
      <c r="H181" s="27">
        <v>171</v>
      </c>
      <c r="I181" s="66">
        <f t="shared" si="60"/>
        <v>7980</v>
      </c>
      <c r="J181" s="28">
        <f t="shared" si="61"/>
        <v>9730</v>
      </c>
      <c r="K181" s="29">
        <f t="shared" si="30"/>
        <v>11970</v>
      </c>
    </row>
    <row r="182" spans="1:11" s="8" customFormat="1" ht="50.1" customHeight="1" x14ac:dyDescent="0.2">
      <c r="A182" s="10">
        <v>35228</v>
      </c>
      <c r="B182" s="17" t="s">
        <v>604</v>
      </c>
      <c r="C182" s="7"/>
      <c r="D182" s="20"/>
      <c r="E182" s="20" t="s">
        <v>13</v>
      </c>
      <c r="F182" s="68">
        <v>114</v>
      </c>
      <c r="G182" s="22">
        <v>139</v>
      </c>
      <c r="H182" s="27">
        <v>171</v>
      </c>
      <c r="I182" s="66">
        <f t="shared" ref="I182" si="62">F182*$E$10</f>
        <v>7980</v>
      </c>
      <c r="J182" s="28">
        <f t="shared" ref="J182" si="63">G182*$E$10</f>
        <v>9730</v>
      </c>
      <c r="K182" s="29">
        <f t="shared" ref="K182" si="64">H182*$E$10</f>
        <v>11970</v>
      </c>
    </row>
    <row r="183" spans="1:11" s="8" customFormat="1" ht="50.1" customHeight="1" x14ac:dyDescent="0.2">
      <c r="A183" s="10">
        <v>32975</v>
      </c>
      <c r="B183" s="17" t="s">
        <v>355</v>
      </c>
      <c r="C183" s="7"/>
      <c r="D183" s="20"/>
      <c r="E183" s="20" t="s">
        <v>7</v>
      </c>
      <c r="F183" s="68">
        <v>108</v>
      </c>
      <c r="G183" s="22">
        <v>132</v>
      </c>
      <c r="H183" s="27">
        <v>162</v>
      </c>
      <c r="I183" s="66">
        <f t="shared" si="60"/>
        <v>7560</v>
      </c>
      <c r="J183" s="28">
        <f t="shared" si="61"/>
        <v>9240</v>
      </c>
      <c r="K183" s="29">
        <f t="shared" si="30"/>
        <v>11340</v>
      </c>
    </row>
    <row r="184" spans="1:11" s="8" customFormat="1" ht="50.1" customHeight="1" x14ac:dyDescent="0.2">
      <c r="A184" s="10">
        <v>32968</v>
      </c>
      <c r="B184" s="17" t="s">
        <v>356</v>
      </c>
      <c r="C184" s="7"/>
      <c r="D184" s="20"/>
      <c r="E184" s="20" t="s">
        <v>7</v>
      </c>
      <c r="F184" s="68">
        <v>114</v>
      </c>
      <c r="G184" s="22">
        <v>139</v>
      </c>
      <c r="H184" s="27">
        <v>171</v>
      </c>
      <c r="I184" s="66">
        <f t="shared" si="60"/>
        <v>7980</v>
      </c>
      <c r="J184" s="28">
        <f t="shared" si="61"/>
        <v>9730</v>
      </c>
      <c r="K184" s="29">
        <f t="shared" si="30"/>
        <v>11970</v>
      </c>
    </row>
    <row r="185" spans="1:11" s="8" customFormat="1" ht="18" customHeight="1" x14ac:dyDescent="0.2">
      <c r="A185" s="143" t="s">
        <v>87</v>
      </c>
      <c r="B185" s="143"/>
      <c r="C185" s="143"/>
      <c r="D185" s="143"/>
      <c r="E185" s="143"/>
      <c r="F185" s="143"/>
      <c r="G185" s="143"/>
      <c r="H185" s="143"/>
      <c r="I185" s="143"/>
      <c r="J185" s="143"/>
      <c r="K185" s="144"/>
    </row>
    <row r="186" spans="1:11" s="8" customFormat="1" ht="50.1" customHeight="1" x14ac:dyDescent="0.2">
      <c r="A186" s="10">
        <v>33200</v>
      </c>
      <c r="B186" s="30" t="s">
        <v>88</v>
      </c>
      <c r="C186" s="31"/>
      <c r="D186" s="21"/>
      <c r="E186" s="21"/>
      <c r="F186" s="68">
        <v>0</v>
      </c>
      <c r="G186" s="21">
        <v>0</v>
      </c>
      <c r="H186" s="60">
        <v>0</v>
      </c>
      <c r="I186" s="66">
        <f t="shared" ref="I186" si="65">F186*$E$10</f>
        <v>0</v>
      </c>
      <c r="J186" s="28">
        <f t="shared" ref="J186" si="66">G186*$E$10</f>
        <v>0</v>
      </c>
      <c r="K186" s="29">
        <f t="shared" si="30"/>
        <v>0</v>
      </c>
    </row>
    <row r="187" spans="1:11" s="8" customFormat="1" ht="27.75" customHeight="1" x14ac:dyDescent="0.2">
      <c r="A187" s="145" t="s">
        <v>91</v>
      </c>
      <c r="B187" s="145"/>
      <c r="C187" s="145"/>
      <c r="D187" s="145"/>
      <c r="E187" s="145"/>
      <c r="F187" s="145"/>
      <c r="G187" s="145"/>
      <c r="H187" s="145"/>
      <c r="I187" s="145"/>
      <c r="J187" s="145"/>
      <c r="K187" s="145"/>
    </row>
    <row r="188" spans="1:11" s="8" customFormat="1" ht="50.1" customHeight="1" x14ac:dyDescent="0.2">
      <c r="A188" s="10">
        <v>29463</v>
      </c>
      <c r="B188" s="62" t="s">
        <v>357</v>
      </c>
      <c r="C188" s="31"/>
      <c r="D188" s="21"/>
      <c r="E188" s="21">
        <v>3600</v>
      </c>
      <c r="F188" s="69">
        <v>121</v>
      </c>
      <c r="G188" s="24">
        <v>148</v>
      </c>
      <c r="H188" s="61">
        <v>183</v>
      </c>
      <c r="I188" s="66">
        <f t="shared" ref="I188" si="67">F188*$E$10</f>
        <v>8470</v>
      </c>
      <c r="J188" s="28">
        <f t="shared" ref="J188" si="68">G188*$E$10</f>
        <v>10360</v>
      </c>
      <c r="K188" s="29">
        <f t="shared" si="30"/>
        <v>12810</v>
      </c>
    </row>
    <row r="189" spans="1:11" s="8" customFormat="1" ht="50.1" customHeight="1" x14ac:dyDescent="0.2">
      <c r="A189" s="10">
        <v>29487</v>
      </c>
      <c r="B189" s="62" t="s">
        <v>358</v>
      </c>
      <c r="C189" s="31"/>
      <c r="D189" s="21"/>
      <c r="E189" s="21">
        <v>3600</v>
      </c>
      <c r="F189" s="69">
        <v>108</v>
      </c>
      <c r="G189" s="24">
        <v>132</v>
      </c>
      <c r="H189" s="61">
        <v>162</v>
      </c>
      <c r="I189" s="66">
        <f t="shared" ref="I189:I191" si="69">F189*$E$10</f>
        <v>7560</v>
      </c>
      <c r="J189" s="28">
        <f t="shared" ref="J189:J191" si="70">G189*$E$10</f>
        <v>9240</v>
      </c>
      <c r="K189" s="29">
        <f t="shared" si="30"/>
        <v>11340</v>
      </c>
    </row>
    <row r="190" spans="1:11" s="8" customFormat="1" ht="50.1" customHeight="1" x14ac:dyDescent="0.2">
      <c r="A190" s="10">
        <v>29470</v>
      </c>
      <c r="B190" s="62" t="s">
        <v>359</v>
      </c>
      <c r="C190" s="31"/>
      <c r="D190" s="21"/>
      <c r="E190" s="21">
        <v>3600</v>
      </c>
      <c r="F190" s="69">
        <v>118</v>
      </c>
      <c r="G190" s="24">
        <v>183</v>
      </c>
      <c r="H190" s="61">
        <v>177</v>
      </c>
      <c r="I190" s="66">
        <f t="shared" si="69"/>
        <v>8260</v>
      </c>
      <c r="J190" s="28">
        <f t="shared" si="70"/>
        <v>12810</v>
      </c>
      <c r="K190" s="29">
        <f t="shared" si="30"/>
        <v>12390</v>
      </c>
    </row>
    <row r="191" spans="1:11" s="8" customFormat="1" ht="50.1" customHeight="1" x14ac:dyDescent="0.2">
      <c r="A191" s="10">
        <v>29494</v>
      </c>
      <c r="B191" s="62" t="s">
        <v>360</v>
      </c>
      <c r="C191" s="31"/>
      <c r="D191" s="21"/>
      <c r="E191" s="21">
        <v>3600</v>
      </c>
      <c r="F191" s="69">
        <v>128</v>
      </c>
      <c r="G191" s="24">
        <v>156</v>
      </c>
      <c r="H191" s="61">
        <v>192</v>
      </c>
      <c r="I191" s="66">
        <f t="shared" si="69"/>
        <v>8960</v>
      </c>
      <c r="J191" s="28">
        <f t="shared" si="70"/>
        <v>10920</v>
      </c>
      <c r="K191" s="29">
        <f t="shared" si="30"/>
        <v>13440</v>
      </c>
    </row>
    <row r="192" spans="1:11" s="8" customFormat="1" ht="23.25" customHeight="1" x14ac:dyDescent="0.2">
      <c r="A192" s="115" t="s">
        <v>73</v>
      </c>
      <c r="B192" s="116"/>
      <c r="C192" s="116"/>
      <c r="D192" s="116"/>
      <c r="E192" s="116"/>
      <c r="F192" s="116"/>
      <c r="G192" s="116"/>
      <c r="H192" s="116"/>
      <c r="I192" s="116"/>
      <c r="J192" s="116"/>
      <c r="K192" s="117"/>
    </row>
    <row r="193" spans="1:11" ht="50.1" customHeight="1" x14ac:dyDescent="0.2">
      <c r="A193" s="5">
        <v>8796</v>
      </c>
      <c r="B193" s="17" t="s">
        <v>638</v>
      </c>
      <c r="C193" s="7"/>
      <c r="D193" s="20"/>
      <c r="E193" s="20" t="s">
        <v>13</v>
      </c>
      <c r="F193" s="68">
        <v>114</v>
      </c>
      <c r="G193" s="22">
        <v>139</v>
      </c>
      <c r="H193" s="27">
        <v>171</v>
      </c>
      <c r="I193" s="66">
        <f t="shared" ref="I193" si="71">F193*$E$10</f>
        <v>7980</v>
      </c>
      <c r="J193" s="28">
        <f t="shared" ref="J193" si="72">G193*$E$10</f>
        <v>9730</v>
      </c>
      <c r="K193" s="29">
        <f t="shared" si="30"/>
        <v>11970</v>
      </c>
    </row>
    <row r="194" spans="1:11" ht="50.1" customHeight="1" x14ac:dyDescent="0.2">
      <c r="A194" s="5">
        <v>8802</v>
      </c>
      <c r="B194" s="17" t="s">
        <v>361</v>
      </c>
      <c r="C194" s="7"/>
      <c r="D194" s="20"/>
      <c r="E194" s="20" t="s">
        <v>13</v>
      </c>
      <c r="F194" s="68">
        <v>118</v>
      </c>
      <c r="G194" s="22">
        <v>144</v>
      </c>
      <c r="H194" s="27">
        <v>177</v>
      </c>
      <c r="I194" s="66">
        <f t="shared" ref="I194:I196" si="73">F194*$E$10</f>
        <v>8260</v>
      </c>
      <c r="J194" s="28">
        <f t="shared" ref="J194:J196" si="74">G194*$E$10</f>
        <v>10080</v>
      </c>
      <c r="K194" s="29">
        <f t="shared" si="30"/>
        <v>12390</v>
      </c>
    </row>
    <row r="195" spans="1:11" ht="50.1" customHeight="1" x14ac:dyDescent="0.2">
      <c r="A195" s="10">
        <v>32876</v>
      </c>
      <c r="B195" s="17" t="s">
        <v>362</v>
      </c>
      <c r="C195" s="7"/>
      <c r="D195" s="20"/>
      <c r="E195" s="20" t="s">
        <v>7</v>
      </c>
      <c r="F195" s="68">
        <v>114</v>
      </c>
      <c r="G195" s="22">
        <v>139</v>
      </c>
      <c r="H195" s="27">
        <v>171</v>
      </c>
      <c r="I195" s="66">
        <f t="shared" si="73"/>
        <v>7980</v>
      </c>
      <c r="J195" s="28">
        <f t="shared" si="74"/>
        <v>9730</v>
      </c>
      <c r="K195" s="29">
        <f t="shared" ref="K195:K256" si="75">H195*$E$10</f>
        <v>11970</v>
      </c>
    </row>
    <row r="196" spans="1:11" ht="50.1" customHeight="1" x14ac:dyDescent="0.2">
      <c r="A196" s="10">
        <v>32869</v>
      </c>
      <c r="B196" s="17" t="s">
        <v>363</v>
      </c>
      <c r="C196" s="7"/>
      <c r="D196" s="20"/>
      <c r="E196" s="20" t="s">
        <v>7</v>
      </c>
      <c r="F196" s="68">
        <v>121</v>
      </c>
      <c r="G196" s="22">
        <v>148</v>
      </c>
      <c r="H196" s="27">
        <v>183</v>
      </c>
      <c r="I196" s="66">
        <f t="shared" si="73"/>
        <v>8470</v>
      </c>
      <c r="J196" s="28">
        <f t="shared" si="74"/>
        <v>10360</v>
      </c>
      <c r="K196" s="29">
        <f t="shared" si="75"/>
        <v>12810</v>
      </c>
    </row>
    <row r="197" spans="1:11" ht="21" customHeight="1" x14ac:dyDescent="0.2">
      <c r="A197" s="115" t="s">
        <v>74</v>
      </c>
      <c r="B197" s="116"/>
      <c r="C197" s="116"/>
      <c r="D197" s="116"/>
      <c r="E197" s="116"/>
      <c r="F197" s="116"/>
      <c r="G197" s="116"/>
      <c r="H197" s="116"/>
      <c r="I197" s="116"/>
      <c r="J197" s="116"/>
      <c r="K197" s="117"/>
    </row>
    <row r="198" spans="1:11" ht="50.1" customHeight="1" x14ac:dyDescent="0.2">
      <c r="A198" s="10">
        <v>11673</v>
      </c>
      <c r="B198" s="17" t="s">
        <v>365</v>
      </c>
      <c r="C198" s="7"/>
      <c r="D198" s="20"/>
      <c r="E198" s="20" t="s">
        <v>13</v>
      </c>
      <c r="F198" s="68">
        <v>102</v>
      </c>
      <c r="G198" s="22">
        <v>125</v>
      </c>
      <c r="H198" s="27">
        <v>153</v>
      </c>
      <c r="I198" s="66">
        <f t="shared" ref="I198" si="76">F198*$E$10</f>
        <v>7140</v>
      </c>
      <c r="J198" s="28">
        <f t="shared" ref="J198" si="77">G198*$E$10</f>
        <v>8750</v>
      </c>
      <c r="K198" s="29">
        <f t="shared" si="75"/>
        <v>10710</v>
      </c>
    </row>
    <row r="199" spans="1:11" ht="50.1" customHeight="1" x14ac:dyDescent="0.2">
      <c r="A199" s="10">
        <v>33767</v>
      </c>
      <c r="B199" s="17" t="s">
        <v>366</v>
      </c>
      <c r="C199" s="7"/>
      <c r="D199" s="20"/>
      <c r="E199" s="20" t="s">
        <v>13</v>
      </c>
      <c r="F199" s="68">
        <v>102</v>
      </c>
      <c r="G199" s="22">
        <v>125</v>
      </c>
      <c r="H199" s="27">
        <v>153</v>
      </c>
      <c r="I199" s="66">
        <f t="shared" ref="I199:I204" si="78">F199*$E$10</f>
        <v>7140</v>
      </c>
      <c r="J199" s="28">
        <f t="shared" ref="J199:J204" si="79">G199*$E$10</f>
        <v>8750</v>
      </c>
      <c r="K199" s="29">
        <f t="shared" si="75"/>
        <v>10710</v>
      </c>
    </row>
    <row r="200" spans="1:11" ht="50.1" customHeight="1" x14ac:dyDescent="0.2">
      <c r="A200" s="10">
        <v>33774</v>
      </c>
      <c r="B200" s="17" t="s">
        <v>367</v>
      </c>
      <c r="C200" s="7"/>
      <c r="D200" s="20"/>
      <c r="E200" s="20" t="s">
        <v>13</v>
      </c>
      <c r="F200" s="68">
        <v>102</v>
      </c>
      <c r="G200" s="22">
        <v>125</v>
      </c>
      <c r="H200" s="27">
        <v>153</v>
      </c>
      <c r="I200" s="66">
        <f t="shared" si="78"/>
        <v>7140</v>
      </c>
      <c r="J200" s="28">
        <f t="shared" si="79"/>
        <v>8750</v>
      </c>
      <c r="K200" s="29">
        <f t="shared" si="75"/>
        <v>10710</v>
      </c>
    </row>
    <row r="201" spans="1:11" ht="50.1" customHeight="1" x14ac:dyDescent="0.2">
      <c r="A201" s="10">
        <v>33781</v>
      </c>
      <c r="B201" s="17" t="s">
        <v>368</v>
      </c>
      <c r="C201" s="7"/>
      <c r="D201" s="20"/>
      <c r="E201" s="20" t="s">
        <v>13</v>
      </c>
      <c r="F201" s="68">
        <v>102</v>
      </c>
      <c r="G201" s="22">
        <v>125</v>
      </c>
      <c r="H201" s="27">
        <v>153</v>
      </c>
      <c r="I201" s="66">
        <f t="shared" si="78"/>
        <v>7140</v>
      </c>
      <c r="J201" s="28">
        <f t="shared" si="79"/>
        <v>8750</v>
      </c>
      <c r="K201" s="29">
        <f t="shared" si="75"/>
        <v>10710</v>
      </c>
    </row>
    <row r="202" spans="1:11" ht="50.1" customHeight="1" x14ac:dyDescent="0.2">
      <c r="A202" s="5">
        <v>7607</v>
      </c>
      <c r="B202" s="17" t="s">
        <v>369</v>
      </c>
      <c r="C202" s="7"/>
      <c r="D202" s="20"/>
      <c r="E202" s="20" t="s">
        <v>11</v>
      </c>
      <c r="F202" s="68">
        <v>128</v>
      </c>
      <c r="G202" s="22">
        <v>156</v>
      </c>
      <c r="H202" s="27">
        <v>192</v>
      </c>
      <c r="I202" s="66">
        <f t="shared" si="78"/>
        <v>8960</v>
      </c>
      <c r="J202" s="28">
        <f t="shared" si="79"/>
        <v>10920</v>
      </c>
      <c r="K202" s="29">
        <f t="shared" si="75"/>
        <v>13440</v>
      </c>
    </row>
    <row r="203" spans="1:11" ht="50.1" customHeight="1" x14ac:dyDescent="0.2">
      <c r="A203" s="5">
        <v>7614</v>
      </c>
      <c r="B203" s="17" t="s">
        <v>370</v>
      </c>
      <c r="C203" s="7"/>
      <c r="D203" s="20"/>
      <c r="E203" s="20" t="s">
        <v>11</v>
      </c>
      <c r="F203" s="68">
        <v>128</v>
      </c>
      <c r="G203" s="22">
        <v>156</v>
      </c>
      <c r="H203" s="27">
        <v>192</v>
      </c>
      <c r="I203" s="66">
        <f t="shared" si="78"/>
        <v>8960</v>
      </c>
      <c r="J203" s="28">
        <f t="shared" si="79"/>
        <v>10920</v>
      </c>
      <c r="K203" s="29">
        <f t="shared" si="75"/>
        <v>13440</v>
      </c>
    </row>
    <row r="204" spans="1:11" ht="50.1" customHeight="1" x14ac:dyDescent="0.2">
      <c r="A204" s="5">
        <v>7621</v>
      </c>
      <c r="B204" s="17" t="s">
        <v>371</v>
      </c>
      <c r="C204" s="7"/>
      <c r="D204" s="20"/>
      <c r="E204" s="20" t="s">
        <v>11</v>
      </c>
      <c r="F204" s="68">
        <v>128</v>
      </c>
      <c r="G204" s="22">
        <v>156</v>
      </c>
      <c r="H204" s="27">
        <v>192</v>
      </c>
      <c r="I204" s="66">
        <f t="shared" si="78"/>
        <v>8960</v>
      </c>
      <c r="J204" s="28">
        <f t="shared" si="79"/>
        <v>10920</v>
      </c>
      <c r="K204" s="29">
        <f t="shared" si="75"/>
        <v>13440</v>
      </c>
    </row>
    <row r="205" spans="1:11" s="8" customFormat="1" ht="22.5" customHeight="1" x14ac:dyDescent="0.2">
      <c r="A205" s="115" t="s">
        <v>30</v>
      </c>
      <c r="B205" s="116"/>
      <c r="C205" s="116"/>
      <c r="D205" s="116"/>
      <c r="E205" s="116"/>
      <c r="F205" s="116"/>
      <c r="G205" s="116"/>
      <c r="H205" s="116"/>
      <c r="I205" s="116"/>
      <c r="J205" s="116"/>
      <c r="K205" s="117"/>
    </row>
    <row r="206" spans="1:11" s="8" customFormat="1" ht="50.1" customHeight="1" x14ac:dyDescent="0.2">
      <c r="A206" s="5">
        <v>4064</v>
      </c>
      <c r="B206" s="17" t="s">
        <v>372</v>
      </c>
      <c r="C206" s="7"/>
      <c r="D206" s="20"/>
      <c r="E206" s="20" t="s">
        <v>15</v>
      </c>
      <c r="F206" s="68">
        <v>108</v>
      </c>
      <c r="G206" s="22">
        <v>132</v>
      </c>
      <c r="H206" s="27">
        <v>162</v>
      </c>
      <c r="I206" s="66">
        <f t="shared" ref="I206" si="80">F206*$E$10</f>
        <v>7560</v>
      </c>
      <c r="J206" s="28">
        <f t="shared" ref="J206" si="81">G206*$E$10</f>
        <v>9240</v>
      </c>
      <c r="K206" s="29">
        <f t="shared" si="75"/>
        <v>11340</v>
      </c>
    </row>
    <row r="207" spans="1:11" s="8" customFormat="1" ht="50.1" customHeight="1" x14ac:dyDescent="0.2">
      <c r="A207" s="5">
        <v>4057</v>
      </c>
      <c r="B207" s="17" t="s">
        <v>373</v>
      </c>
      <c r="C207" s="7"/>
      <c r="D207" s="20"/>
      <c r="E207" s="20" t="s">
        <v>15</v>
      </c>
      <c r="F207" s="68">
        <v>108</v>
      </c>
      <c r="G207" s="22">
        <v>132</v>
      </c>
      <c r="H207" s="27">
        <v>162</v>
      </c>
      <c r="I207" s="66">
        <f t="shared" ref="I207:I224" si="82">F207*$E$10</f>
        <v>7560</v>
      </c>
      <c r="J207" s="28">
        <f t="shared" ref="J207:J224" si="83">G207*$E$10</f>
        <v>9240</v>
      </c>
      <c r="K207" s="29">
        <f t="shared" si="75"/>
        <v>11340</v>
      </c>
    </row>
    <row r="208" spans="1:11" s="8" customFormat="1" ht="50.1" customHeight="1" x14ac:dyDescent="0.2">
      <c r="A208" s="5">
        <v>4040</v>
      </c>
      <c r="B208" s="17" t="s">
        <v>374</v>
      </c>
      <c r="C208" s="7"/>
      <c r="D208" s="20"/>
      <c r="E208" s="20" t="s">
        <v>15</v>
      </c>
      <c r="F208" s="68">
        <v>114</v>
      </c>
      <c r="G208" s="22">
        <v>139</v>
      </c>
      <c r="H208" s="27">
        <v>171</v>
      </c>
      <c r="I208" s="66">
        <f t="shared" si="82"/>
        <v>7980</v>
      </c>
      <c r="J208" s="28">
        <f t="shared" si="83"/>
        <v>9730</v>
      </c>
      <c r="K208" s="29">
        <f t="shared" si="75"/>
        <v>11970</v>
      </c>
    </row>
    <row r="209" spans="1:11" s="8" customFormat="1" ht="50.1" customHeight="1" x14ac:dyDescent="0.2">
      <c r="A209" s="10">
        <v>29593</v>
      </c>
      <c r="B209" s="17" t="s">
        <v>656</v>
      </c>
      <c r="C209" s="7"/>
      <c r="D209" s="20"/>
      <c r="E209" s="20" t="s">
        <v>15</v>
      </c>
      <c r="F209" s="68">
        <v>121</v>
      </c>
      <c r="G209" s="22">
        <v>148</v>
      </c>
      <c r="H209" s="27">
        <v>183</v>
      </c>
      <c r="I209" s="66">
        <f t="shared" si="82"/>
        <v>8470</v>
      </c>
      <c r="J209" s="28">
        <f t="shared" si="83"/>
        <v>10360</v>
      </c>
      <c r="K209" s="29">
        <f t="shared" si="75"/>
        <v>12810</v>
      </c>
    </row>
    <row r="210" spans="1:11" s="8" customFormat="1" ht="50.1" customHeight="1" x14ac:dyDescent="0.2">
      <c r="A210" s="10">
        <v>29609</v>
      </c>
      <c r="B210" s="17" t="s">
        <v>658</v>
      </c>
      <c r="C210" s="7"/>
      <c r="D210" s="20"/>
      <c r="E210" s="20" t="s">
        <v>15</v>
      </c>
      <c r="F210" s="68">
        <v>121</v>
      </c>
      <c r="G210" s="22">
        <v>148</v>
      </c>
      <c r="H210" s="27">
        <v>183</v>
      </c>
      <c r="I210" s="66">
        <f t="shared" si="82"/>
        <v>8470</v>
      </c>
      <c r="J210" s="28">
        <f t="shared" si="83"/>
        <v>10360</v>
      </c>
      <c r="K210" s="29">
        <f t="shared" si="75"/>
        <v>12810</v>
      </c>
    </row>
    <row r="211" spans="1:11" s="8" customFormat="1" ht="50.1" customHeight="1" x14ac:dyDescent="0.2">
      <c r="A211" s="10">
        <v>29616</v>
      </c>
      <c r="B211" s="17" t="s">
        <v>657</v>
      </c>
      <c r="C211" s="7"/>
      <c r="D211" s="20"/>
      <c r="E211" s="20" t="s">
        <v>15</v>
      </c>
      <c r="F211" s="68">
        <v>128</v>
      </c>
      <c r="G211" s="22">
        <v>156</v>
      </c>
      <c r="H211" s="27">
        <v>192</v>
      </c>
      <c r="I211" s="66">
        <f t="shared" si="82"/>
        <v>8960</v>
      </c>
      <c r="J211" s="28">
        <f t="shared" si="83"/>
        <v>10920</v>
      </c>
      <c r="K211" s="29">
        <f t="shared" si="75"/>
        <v>13440</v>
      </c>
    </row>
    <row r="212" spans="1:11" s="8" customFormat="1" ht="50.1" customHeight="1" x14ac:dyDescent="0.2">
      <c r="A212" s="10">
        <v>11635</v>
      </c>
      <c r="B212" s="17" t="s">
        <v>376</v>
      </c>
      <c r="C212" s="7"/>
      <c r="D212" s="20"/>
      <c r="E212" s="20" t="s">
        <v>13</v>
      </c>
      <c r="F212" s="68">
        <v>102</v>
      </c>
      <c r="G212" s="22">
        <v>125</v>
      </c>
      <c r="H212" s="27">
        <v>153</v>
      </c>
      <c r="I212" s="66">
        <f t="shared" si="82"/>
        <v>7140</v>
      </c>
      <c r="J212" s="28">
        <f t="shared" si="83"/>
        <v>8750</v>
      </c>
      <c r="K212" s="29">
        <f t="shared" si="75"/>
        <v>10710</v>
      </c>
    </row>
    <row r="213" spans="1:11" s="8" customFormat="1" ht="50.1" customHeight="1" x14ac:dyDescent="0.2">
      <c r="A213" s="10">
        <v>33538</v>
      </c>
      <c r="B213" s="17" t="s">
        <v>375</v>
      </c>
      <c r="C213" s="7"/>
      <c r="D213" s="20"/>
      <c r="E213" s="20" t="s">
        <v>13</v>
      </c>
      <c r="F213" s="68">
        <v>102</v>
      </c>
      <c r="G213" s="22">
        <v>125</v>
      </c>
      <c r="H213" s="27">
        <v>153</v>
      </c>
      <c r="I213" s="66">
        <f t="shared" si="82"/>
        <v>7140</v>
      </c>
      <c r="J213" s="28">
        <f t="shared" si="83"/>
        <v>8750</v>
      </c>
      <c r="K213" s="29">
        <f t="shared" si="75"/>
        <v>10710</v>
      </c>
    </row>
    <row r="214" spans="1:11" s="8" customFormat="1" ht="50.1" customHeight="1" x14ac:dyDescent="0.2">
      <c r="A214" s="10">
        <v>33545</v>
      </c>
      <c r="B214" s="17" t="s">
        <v>386</v>
      </c>
      <c r="C214" s="7"/>
      <c r="D214" s="20"/>
      <c r="E214" s="20" t="s">
        <v>13</v>
      </c>
      <c r="F214" s="68">
        <v>102</v>
      </c>
      <c r="G214" s="22">
        <v>125</v>
      </c>
      <c r="H214" s="27">
        <v>153</v>
      </c>
      <c r="I214" s="66">
        <f t="shared" si="82"/>
        <v>7140</v>
      </c>
      <c r="J214" s="28">
        <f t="shared" si="83"/>
        <v>8750</v>
      </c>
      <c r="K214" s="29">
        <f t="shared" si="75"/>
        <v>10710</v>
      </c>
    </row>
    <row r="215" spans="1:11" s="8" customFormat="1" ht="50.1" customHeight="1" x14ac:dyDescent="0.2">
      <c r="A215" s="10">
        <v>33552</v>
      </c>
      <c r="B215" s="17" t="s">
        <v>385</v>
      </c>
      <c r="C215" s="7"/>
      <c r="D215" s="20"/>
      <c r="E215" s="20" t="s">
        <v>13</v>
      </c>
      <c r="F215" s="68">
        <v>102</v>
      </c>
      <c r="G215" s="22">
        <v>125</v>
      </c>
      <c r="H215" s="27">
        <v>153</v>
      </c>
      <c r="I215" s="66">
        <f t="shared" si="82"/>
        <v>7140</v>
      </c>
      <c r="J215" s="28">
        <f t="shared" si="83"/>
        <v>8750</v>
      </c>
      <c r="K215" s="29">
        <f t="shared" si="75"/>
        <v>10710</v>
      </c>
    </row>
    <row r="216" spans="1:11" s="8" customFormat="1" ht="50.1" customHeight="1" x14ac:dyDescent="0.2">
      <c r="A216" s="10">
        <v>11628</v>
      </c>
      <c r="B216" s="17" t="s">
        <v>659</v>
      </c>
      <c r="C216" s="7"/>
      <c r="D216" s="20"/>
      <c r="E216" s="20" t="s">
        <v>7</v>
      </c>
      <c r="F216" s="68">
        <v>92</v>
      </c>
      <c r="G216" s="22">
        <v>112</v>
      </c>
      <c r="H216" s="27">
        <v>138</v>
      </c>
      <c r="I216" s="66">
        <f t="shared" si="82"/>
        <v>6440</v>
      </c>
      <c r="J216" s="28">
        <f t="shared" si="83"/>
        <v>7840</v>
      </c>
      <c r="K216" s="29">
        <f t="shared" si="75"/>
        <v>9660</v>
      </c>
    </row>
    <row r="217" spans="1:11" s="8" customFormat="1" ht="50.1" customHeight="1" x14ac:dyDescent="0.2">
      <c r="A217" s="10">
        <v>11659</v>
      </c>
      <c r="B217" s="17" t="s">
        <v>377</v>
      </c>
      <c r="C217" s="7"/>
      <c r="D217" s="20"/>
      <c r="E217" s="20" t="s">
        <v>14</v>
      </c>
      <c r="F217" s="68">
        <v>92</v>
      </c>
      <c r="G217" s="22">
        <v>112</v>
      </c>
      <c r="H217" s="27">
        <v>138</v>
      </c>
      <c r="I217" s="66">
        <f t="shared" si="82"/>
        <v>6440</v>
      </c>
      <c r="J217" s="28">
        <f t="shared" si="83"/>
        <v>7840</v>
      </c>
      <c r="K217" s="29">
        <f t="shared" si="75"/>
        <v>9660</v>
      </c>
    </row>
    <row r="218" spans="1:11" s="8" customFormat="1" ht="50.1" customHeight="1" x14ac:dyDescent="0.2">
      <c r="A218" s="10">
        <v>33880</v>
      </c>
      <c r="B218" s="17" t="s">
        <v>378</v>
      </c>
      <c r="C218" s="7"/>
      <c r="D218" s="20"/>
      <c r="E218" s="20" t="s">
        <v>14</v>
      </c>
      <c r="F218" s="68">
        <v>92</v>
      </c>
      <c r="G218" s="22">
        <v>112</v>
      </c>
      <c r="H218" s="27">
        <v>138</v>
      </c>
      <c r="I218" s="66">
        <f t="shared" si="82"/>
        <v>6440</v>
      </c>
      <c r="J218" s="28">
        <f t="shared" si="83"/>
        <v>7840</v>
      </c>
      <c r="K218" s="29">
        <f t="shared" si="75"/>
        <v>9660</v>
      </c>
    </row>
    <row r="219" spans="1:11" s="8" customFormat="1" ht="50.1" customHeight="1" x14ac:dyDescent="0.2">
      <c r="A219" s="10">
        <v>33897</v>
      </c>
      <c r="B219" s="17" t="s">
        <v>384</v>
      </c>
      <c r="C219" s="7"/>
      <c r="D219" s="20"/>
      <c r="E219" s="20" t="s">
        <v>14</v>
      </c>
      <c r="F219" s="68">
        <v>92</v>
      </c>
      <c r="G219" s="22">
        <v>112</v>
      </c>
      <c r="H219" s="27">
        <v>138</v>
      </c>
      <c r="I219" s="66">
        <f t="shared" si="82"/>
        <v>6440</v>
      </c>
      <c r="J219" s="28">
        <f t="shared" si="83"/>
        <v>7840</v>
      </c>
      <c r="K219" s="29">
        <f t="shared" si="75"/>
        <v>9660</v>
      </c>
    </row>
    <row r="220" spans="1:11" s="8" customFormat="1" ht="50.1" customHeight="1" x14ac:dyDescent="0.2">
      <c r="A220" s="10">
        <v>33903</v>
      </c>
      <c r="B220" s="17" t="s">
        <v>383</v>
      </c>
      <c r="C220" s="7"/>
      <c r="D220" s="20"/>
      <c r="E220" s="20" t="s">
        <v>14</v>
      </c>
      <c r="F220" s="68">
        <v>92</v>
      </c>
      <c r="G220" s="22">
        <v>112</v>
      </c>
      <c r="H220" s="27">
        <v>138</v>
      </c>
      <c r="I220" s="66">
        <f t="shared" si="82"/>
        <v>6440</v>
      </c>
      <c r="J220" s="28">
        <f t="shared" si="83"/>
        <v>7840</v>
      </c>
      <c r="K220" s="29">
        <f t="shared" si="75"/>
        <v>9660</v>
      </c>
    </row>
    <row r="221" spans="1:11" s="8" customFormat="1" ht="50.1" customHeight="1" x14ac:dyDescent="0.2">
      <c r="A221" s="10">
        <v>11666</v>
      </c>
      <c r="B221" s="17" t="s">
        <v>379</v>
      </c>
      <c r="C221" s="7"/>
      <c r="D221" s="20"/>
      <c r="E221" s="20" t="s">
        <v>14</v>
      </c>
      <c r="F221" s="68">
        <v>97</v>
      </c>
      <c r="G221" s="22">
        <v>118</v>
      </c>
      <c r="H221" s="27">
        <v>147</v>
      </c>
      <c r="I221" s="66">
        <f t="shared" si="82"/>
        <v>6790</v>
      </c>
      <c r="J221" s="28">
        <f t="shared" si="83"/>
        <v>8260</v>
      </c>
      <c r="K221" s="29">
        <f t="shared" si="75"/>
        <v>10290</v>
      </c>
    </row>
    <row r="222" spans="1:11" s="8" customFormat="1" ht="50.1" customHeight="1" x14ac:dyDescent="0.2">
      <c r="A222" s="10">
        <v>33941</v>
      </c>
      <c r="B222" s="17" t="s">
        <v>382</v>
      </c>
      <c r="C222" s="7"/>
      <c r="D222" s="20"/>
      <c r="E222" s="20" t="s">
        <v>14</v>
      </c>
      <c r="F222" s="68">
        <v>97</v>
      </c>
      <c r="G222" s="22">
        <v>118</v>
      </c>
      <c r="H222" s="27">
        <v>147</v>
      </c>
      <c r="I222" s="66">
        <f t="shared" si="82"/>
        <v>6790</v>
      </c>
      <c r="J222" s="28">
        <f t="shared" si="83"/>
        <v>8260</v>
      </c>
      <c r="K222" s="29">
        <f t="shared" si="75"/>
        <v>10290</v>
      </c>
    </row>
    <row r="223" spans="1:11" s="8" customFormat="1" ht="50.1" customHeight="1" x14ac:dyDescent="0.2">
      <c r="A223" s="10">
        <v>11642</v>
      </c>
      <c r="B223" s="17" t="s">
        <v>380</v>
      </c>
      <c r="C223" s="7"/>
      <c r="D223" s="20"/>
      <c r="E223" s="20" t="s">
        <v>13</v>
      </c>
      <c r="F223" s="68">
        <v>97</v>
      </c>
      <c r="G223" s="22">
        <v>118</v>
      </c>
      <c r="H223" s="27">
        <v>147</v>
      </c>
      <c r="I223" s="66">
        <f t="shared" si="82"/>
        <v>6790</v>
      </c>
      <c r="J223" s="28">
        <f t="shared" si="83"/>
        <v>8260</v>
      </c>
      <c r="K223" s="29">
        <f t="shared" si="75"/>
        <v>10290</v>
      </c>
    </row>
    <row r="224" spans="1:11" s="8" customFormat="1" ht="50.1" customHeight="1" x14ac:dyDescent="0.2">
      <c r="A224" s="10">
        <v>33613</v>
      </c>
      <c r="B224" s="17" t="s">
        <v>381</v>
      </c>
      <c r="C224" s="7"/>
      <c r="D224" s="20"/>
      <c r="E224" s="20" t="s">
        <v>13</v>
      </c>
      <c r="F224" s="68">
        <v>97</v>
      </c>
      <c r="G224" s="22">
        <v>118</v>
      </c>
      <c r="H224" s="27">
        <v>147</v>
      </c>
      <c r="I224" s="66">
        <f t="shared" si="82"/>
        <v>6790</v>
      </c>
      <c r="J224" s="28">
        <f t="shared" si="83"/>
        <v>8260</v>
      </c>
      <c r="K224" s="29">
        <f t="shared" si="75"/>
        <v>10290</v>
      </c>
    </row>
    <row r="225" spans="1:11" s="8" customFormat="1" ht="23.25" customHeight="1" x14ac:dyDescent="0.2">
      <c r="A225" s="115" t="s">
        <v>92</v>
      </c>
      <c r="B225" s="116"/>
      <c r="C225" s="116"/>
      <c r="D225" s="116"/>
      <c r="E225" s="116"/>
      <c r="F225" s="116"/>
      <c r="G225" s="116"/>
      <c r="H225" s="116"/>
      <c r="I225" s="116"/>
      <c r="J225" s="116"/>
      <c r="K225" s="117"/>
    </row>
    <row r="226" spans="1:11" s="8" customFormat="1" ht="50.1" customHeight="1" x14ac:dyDescent="0.2">
      <c r="A226" s="10">
        <v>11727</v>
      </c>
      <c r="B226" s="17" t="s">
        <v>387</v>
      </c>
      <c r="C226" s="7"/>
      <c r="D226" s="20"/>
      <c r="E226" s="20" t="s">
        <v>80</v>
      </c>
      <c r="F226" s="68">
        <v>84</v>
      </c>
      <c r="G226" s="22">
        <v>103</v>
      </c>
      <c r="H226" s="27">
        <v>126</v>
      </c>
      <c r="I226" s="66">
        <f t="shared" ref="I226" si="84">F226*$E$10</f>
        <v>5880</v>
      </c>
      <c r="J226" s="28">
        <f t="shared" ref="J226" si="85">G226*$E$10</f>
        <v>7210</v>
      </c>
      <c r="K226" s="29">
        <f t="shared" si="75"/>
        <v>8820</v>
      </c>
    </row>
    <row r="227" spans="1:11" s="8" customFormat="1" ht="50.1" customHeight="1" x14ac:dyDescent="0.2">
      <c r="A227" s="10">
        <v>33644</v>
      </c>
      <c r="B227" s="17" t="s">
        <v>388</v>
      </c>
      <c r="C227" s="7"/>
      <c r="D227" s="20"/>
      <c r="E227" s="20" t="s">
        <v>80</v>
      </c>
      <c r="F227" s="68">
        <v>84</v>
      </c>
      <c r="G227" s="22">
        <v>103</v>
      </c>
      <c r="H227" s="27">
        <v>126</v>
      </c>
      <c r="I227" s="66">
        <f t="shared" ref="I227:I229" si="86">F227*$E$10</f>
        <v>5880</v>
      </c>
      <c r="J227" s="28">
        <f t="shared" ref="J227:J229" si="87">G227*$E$10</f>
        <v>7210</v>
      </c>
      <c r="K227" s="29">
        <f t="shared" si="75"/>
        <v>8820</v>
      </c>
    </row>
    <row r="228" spans="1:11" s="8" customFormat="1" ht="50.1" customHeight="1" x14ac:dyDescent="0.2">
      <c r="A228" s="10">
        <v>33637</v>
      </c>
      <c r="B228" s="17" t="s">
        <v>389</v>
      </c>
      <c r="C228" s="7"/>
      <c r="D228" s="20"/>
      <c r="E228" s="20" t="s">
        <v>80</v>
      </c>
      <c r="F228" s="68">
        <v>84</v>
      </c>
      <c r="G228" s="22">
        <v>103</v>
      </c>
      <c r="H228" s="27">
        <v>126</v>
      </c>
      <c r="I228" s="66">
        <f t="shared" si="86"/>
        <v>5880</v>
      </c>
      <c r="J228" s="28">
        <f t="shared" si="87"/>
        <v>7210</v>
      </c>
      <c r="K228" s="29">
        <f t="shared" si="75"/>
        <v>8820</v>
      </c>
    </row>
    <row r="229" spans="1:11" s="8" customFormat="1" ht="50.1" customHeight="1" x14ac:dyDescent="0.2">
      <c r="A229" s="10">
        <v>33651</v>
      </c>
      <c r="B229" s="17" t="s">
        <v>390</v>
      </c>
      <c r="C229" s="7"/>
      <c r="D229" s="20"/>
      <c r="E229" s="20" t="s">
        <v>80</v>
      </c>
      <c r="F229" s="68">
        <v>84</v>
      </c>
      <c r="G229" s="22">
        <v>103</v>
      </c>
      <c r="H229" s="27">
        <v>126</v>
      </c>
      <c r="I229" s="66">
        <f t="shared" si="86"/>
        <v>5880</v>
      </c>
      <c r="J229" s="28">
        <f t="shared" si="87"/>
        <v>7210</v>
      </c>
      <c r="K229" s="29">
        <f t="shared" si="75"/>
        <v>8820</v>
      </c>
    </row>
    <row r="230" spans="1:11" s="8" customFormat="1" ht="19.5" customHeight="1" x14ac:dyDescent="0.2">
      <c r="A230" s="140" t="s">
        <v>17</v>
      </c>
      <c r="B230" s="141"/>
      <c r="C230" s="141"/>
      <c r="D230" s="141"/>
      <c r="E230" s="141"/>
      <c r="F230" s="141"/>
      <c r="G230" s="141"/>
      <c r="H230" s="141"/>
      <c r="I230" s="141"/>
      <c r="J230" s="141"/>
      <c r="K230" s="142"/>
    </row>
    <row r="231" spans="1:11" s="8" customFormat="1" ht="50.1" customHeight="1" x14ac:dyDescent="0.2">
      <c r="A231" s="5">
        <v>550318</v>
      </c>
      <c r="B231" s="17" t="s">
        <v>391</v>
      </c>
      <c r="C231" s="7"/>
      <c r="D231" s="20" t="s">
        <v>22</v>
      </c>
      <c r="E231" s="23" t="s">
        <v>79</v>
      </c>
      <c r="F231" s="68">
        <v>20</v>
      </c>
      <c r="G231" s="22">
        <v>24</v>
      </c>
      <c r="H231" s="27">
        <v>30.495000000000001</v>
      </c>
      <c r="I231" s="66">
        <f t="shared" ref="I231" si="88">F231*$E$10</f>
        <v>1400</v>
      </c>
      <c r="J231" s="28">
        <f t="shared" ref="J231" si="89">G231*$E$10</f>
        <v>1680</v>
      </c>
      <c r="K231" s="29">
        <f t="shared" si="75"/>
        <v>2134.65</v>
      </c>
    </row>
    <row r="232" spans="1:11" s="8" customFormat="1" ht="50.1" customHeight="1" x14ac:dyDescent="0.2">
      <c r="A232" s="5">
        <v>550417</v>
      </c>
      <c r="B232" s="17" t="s">
        <v>392</v>
      </c>
      <c r="C232" s="7"/>
      <c r="D232" s="20" t="s">
        <v>22</v>
      </c>
      <c r="E232" s="23" t="s">
        <v>79</v>
      </c>
      <c r="F232" s="68">
        <v>20</v>
      </c>
      <c r="G232" s="22">
        <v>24</v>
      </c>
      <c r="H232" s="27">
        <v>30.495000000000001</v>
      </c>
      <c r="I232" s="66">
        <f t="shared" ref="I232:I237" si="90">F232*$E$10</f>
        <v>1400</v>
      </c>
      <c r="J232" s="28">
        <f t="shared" ref="J232:J237" si="91">G232*$E$10</f>
        <v>1680</v>
      </c>
      <c r="K232" s="29">
        <f t="shared" si="75"/>
        <v>2134.65</v>
      </c>
    </row>
    <row r="233" spans="1:11" s="8" customFormat="1" ht="50.1" customHeight="1" x14ac:dyDescent="0.2">
      <c r="A233" s="5">
        <v>550516</v>
      </c>
      <c r="B233" s="17" t="s">
        <v>393</v>
      </c>
      <c r="C233" s="7"/>
      <c r="D233" s="20" t="s">
        <v>22</v>
      </c>
      <c r="E233" s="23" t="s">
        <v>79</v>
      </c>
      <c r="F233" s="68">
        <v>24</v>
      </c>
      <c r="G233" s="22">
        <v>29</v>
      </c>
      <c r="H233" s="27">
        <v>36.914999999999999</v>
      </c>
      <c r="I233" s="66">
        <f t="shared" si="90"/>
        <v>1680</v>
      </c>
      <c r="J233" s="28">
        <f t="shared" si="91"/>
        <v>2030</v>
      </c>
      <c r="K233" s="29">
        <f t="shared" si="75"/>
        <v>2584.0499999999997</v>
      </c>
    </row>
    <row r="234" spans="1:11" s="8" customFormat="1" ht="50.1" customHeight="1" x14ac:dyDescent="0.2">
      <c r="A234" s="5">
        <v>550615</v>
      </c>
      <c r="B234" s="17" t="s">
        <v>394</v>
      </c>
      <c r="C234" s="7"/>
      <c r="D234" s="20" t="s">
        <v>22</v>
      </c>
      <c r="E234" s="23" t="s">
        <v>79</v>
      </c>
      <c r="F234" s="68">
        <v>24</v>
      </c>
      <c r="G234" s="22">
        <v>29</v>
      </c>
      <c r="H234" s="27">
        <v>36.914999999999999</v>
      </c>
      <c r="I234" s="66">
        <f t="shared" si="90"/>
        <v>1680</v>
      </c>
      <c r="J234" s="28">
        <f t="shared" si="91"/>
        <v>2030</v>
      </c>
      <c r="K234" s="29">
        <f t="shared" si="75"/>
        <v>2584.0499999999997</v>
      </c>
    </row>
    <row r="235" spans="1:11" s="8" customFormat="1" ht="50.1" customHeight="1" x14ac:dyDescent="0.2">
      <c r="A235" s="10">
        <v>11697</v>
      </c>
      <c r="B235" s="17" t="s">
        <v>395</v>
      </c>
      <c r="C235" s="7"/>
      <c r="D235" s="20" t="s">
        <v>26</v>
      </c>
      <c r="E235" s="23" t="s">
        <v>80</v>
      </c>
      <c r="F235" s="68">
        <v>33</v>
      </c>
      <c r="G235" s="22">
        <v>41</v>
      </c>
      <c r="H235" s="27">
        <v>51</v>
      </c>
      <c r="I235" s="66">
        <f t="shared" si="90"/>
        <v>2310</v>
      </c>
      <c r="J235" s="28">
        <f t="shared" si="91"/>
        <v>2870</v>
      </c>
      <c r="K235" s="29">
        <f t="shared" si="75"/>
        <v>3570</v>
      </c>
    </row>
    <row r="236" spans="1:11" s="8" customFormat="1" ht="50.1" customHeight="1" x14ac:dyDescent="0.2">
      <c r="A236" s="10">
        <v>11680</v>
      </c>
      <c r="B236" s="17" t="s">
        <v>396</v>
      </c>
      <c r="C236" s="7"/>
      <c r="D236" s="20" t="s">
        <v>26</v>
      </c>
      <c r="E236" s="23" t="s">
        <v>80</v>
      </c>
      <c r="F236" s="68">
        <v>33</v>
      </c>
      <c r="G236" s="22">
        <v>41</v>
      </c>
      <c r="H236" s="27">
        <v>51</v>
      </c>
      <c r="I236" s="66">
        <f t="shared" si="90"/>
        <v>2310</v>
      </c>
      <c r="J236" s="28">
        <f t="shared" si="91"/>
        <v>2870</v>
      </c>
      <c r="K236" s="29">
        <f t="shared" si="75"/>
        <v>3570</v>
      </c>
    </row>
    <row r="237" spans="1:11" s="8" customFormat="1" ht="50.1" customHeight="1" x14ac:dyDescent="0.2">
      <c r="A237" s="5">
        <v>6501</v>
      </c>
      <c r="B237" s="17" t="s">
        <v>639</v>
      </c>
      <c r="C237" s="7"/>
      <c r="D237" s="20" t="s">
        <v>64</v>
      </c>
      <c r="E237" s="23"/>
      <c r="F237" s="68">
        <v>17</v>
      </c>
      <c r="G237" s="22">
        <v>21</v>
      </c>
      <c r="H237" s="27">
        <v>25.68</v>
      </c>
      <c r="I237" s="66">
        <f t="shared" si="90"/>
        <v>1190</v>
      </c>
      <c r="J237" s="28">
        <f t="shared" si="91"/>
        <v>1470</v>
      </c>
      <c r="K237" s="29">
        <f t="shared" si="75"/>
        <v>1797.6</v>
      </c>
    </row>
    <row r="238" spans="1:11" ht="20.25" customHeight="1" x14ac:dyDescent="0.2">
      <c r="A238" s="126" t="s">
        <v>71</v>
      </c>
      <c r="B238" s="127"/>
      <c r="C238" s="127"/>
      <c r="D238" s="127"/>
      <c r="E238" s="127"/>
      <c r="F238" s="127"/>
      <c r="G238" s="127"/>
      <c r="H238" s="127"/>
      <c r="I238" s="127"/>
      <c r="J238" s="127"/>
      <c r="K238" s="128"/>
    </row>
    <row r="239" spans="1:11" s="8" customFormat="1" ht="50.1" customHeight="1" x14ac:dyDescent="0.2">
      <c r="A239" s="5">
        <v>592608</v>
      </c>
      <c r="B239" s="17" t="s">
        <v>640</v>
      </c>
      <c r="C239" s="7"/>
      <c r="D239" s="20"/>
      <c r="E239" s="20"/>
      <c r="F239" s="68">
        <v>140</v>
      </c>
      <c r="G239" s="22">
        <v>171</v>
      </c>
      <c r="H239" s="27">
        <v>210</v>
      </c>
      <c r="I239" s="66">
        <f t="shared" ref="I239" si="92">F239*$E$10</f>
        <v>9800</v>
      </c>
      <c r="J239" s="28">
        <f t="shared" ref="J239" si="93">G239*$E$10</f>
        <v>11970</v>
      </c>
      <c r="K239" s="29">
        <f t="shared" si="75"/>
        <v>14700</v>
      </c>
    </row>
    <row r="240" spans="1:11" s="8" customFormat="1" ht="50.1" customHeight="1" x14ac:dyDescent="0.2">
      <c r="A240" s="5">
        <v>592707</v>
      </c>
      <c r="B240" s="17" t="s">
        <v>641</v>
      </c>
      <c r="C240" s="7"/>
      <c r="D240" s="20"/>
      <c r="E240" s="20"/>
      <c r="F240" s="68">
        <v>147</v>
      </c>
      <c r="G240" s="22">
        <v>180</v>
      </c>
      <c r="H240" s="27">
        <v>222</v>
      </c>
      <c r="I240" s="66">
        <f t="shared" ref="I240" si="94">F240*$E$10</f>
        <v>10290</v>
      </c>
      <c r="J240" s="28">
        <f t="shared" ref="J240" si="95">G240*$E$10</f>
        <v>12600</v>
      </c>
      <c r="K240" s="29">
        <f t="shared" si="75"/>
        <v>15540</v>
      </c>
    </row>
    <row r="241" spans="1:11" s="8" customFormat="1" ht="22.5" customHeight="1" x14ac:dyDescent="0.2">
      <c r="A241" s="126" t="s">
        <v>20</v>
      </c>
      <c r="B241" s="127"/>
      <c r="C241" s="127"/>
      <c r="D241" s="127"/>
      <c r="E241" s="127"/>
      <c r="F241" s="127"/>
      <c r="G241" s="127"/>
      <c r="H241" s="127"/>
      <c r="I241" s="127"/>
      <c r="J241" s="127"/>
      <c r="K241" s="128"/>
    </row>
    <row r="242" spans="1:11" s="8" customFormat="1" ht="50.1" customHeight="1" x14ac:dyDescent="0.2">
      <c r="A242" s="5">
        <v>737818</v>
      </c>
      <c r="B242" s="17" t="s">
        <v>95</v>
      </c>
      <c r="C242" s="7"/>
      <c r="D242" s="20"/>
      <c r="E242" s="20"/>
      <c r="F242" s="68">
        <v>17</v>
      </c>
      <c r="G242" s="22">
        <v>21</v>
      </c>
      <c r="H242" s="27">
        <v>25.68</v>
      </c>
      <c r="I242" s="66">
        <f t="shared" ref="I242" si="96">F242*$E$10</f>
        <v>1190</v>
      </c>
      <c r="J242" s="28">
        <f t="shared" ref="J242" si="97">G242*$E$10</f>
        <v>1470</v>
      </c>
      <c r="K242" s="29">
        <f t="shared" si="75"/>
        <v>1797.6</v>
      </c>
    </row>
    <row r="243" spans="1:11" s="8" customFormat="1" ht="50.1" customHeight="1" x14ac:dyDescent="0.2">
      <c r="A243" s="5">
        <v>387</v>
      </c>
      <c r="B243" s="17" t="s">
        <v>397</v>
      </c>
      <c r="C243" s="7"/>
      <c r="D243" s="20"/>
      <c r="E243" s="20"/>
      <c r="F243" s="68">
        <v>17</v>
      </c>
      <c r="G243" s="22">
        <v>21</v>
      </c>
      <c r="H243" s="27">
        <v>25.68</v>
      </c>
      <c r="I243" s="66">
        <f t="shared" ref="I243:I250" si="98">F243*$E$10</f>
        <v>1190</v>
      </c>
      <c r="J243" s="28">
        <f t="shared" ref="J243:J250" si="99">G243*$E$10</f>
        <v>1470</v>
      </c>
      <c r="K243" s="29">
        <f t="shared" si="75"/>
        <v>1797.6</v>
      </c>
    </row>
    <row r="244" spans="1:11" s="8" customFormat="1" ht="50.1" customHeight="1" x14ac:dyDescent="0.2">
      <c r="A244" s="5">
        <v>3012</v>
      </c>
      <c r="B244" s="17" t="s">
        <v>398</v>
      </c>
      <c r="C244" s="7"/>
      <c r="D244" s="20"/>
      <c r="E244" s="20"/>
      <c r="F244" s="68">
        <v>13</v>
      </c>
      <c r="G244" s="22">
        <v>16</v>
      </c>
      <c r="H244" s="27">
        <v>19.260000000000002</v>
      </c>
      <c r="I244" s="66">
        <f t="shared" si="98"/>
        <v>910</v>
      </c>
      <c r="J244" s="28">
        <f t="shared" si="99"/>
        <v>1120</v>
      </c>
      <c r="K244" s="29">
        <f t="shared" si="75"/>
        <v>1348.2</v>
      </c>
    </row>
    <row r="245" spans="1:11" s="8" customFormat="1" ht="50.1" customHeight="1" x14ac:dyDescent="0.2">
      <c r="A245" s="5">
        <v>592806</v>
      </c>
      <c r="B245" s="17" t="s">
        <v>662</v>
      </c>
      <c r="C245" s="7"/>
      <c r="D245" s="20"/>
      <c r="E245" s="20"/>
      <c r="F245" s="68">
        <v>13</v>
      </c>
      <c r="G245" s="22">
        <v>16</v>
      </c>
      <c r="H245" s="27">
        <v>19.260000000000002</v>
      </c>
      <c r="I245" s="66">
        <f t="shared" si="98"/>
        <v>910</v>
      </c>
      <c r="J245" s="28">
        <f t="shared" si="99"/>
        <v>1120</v>
      </c>
      <c r="K245" s="29">
        <f t="shared" si="75"/>
        <v>1348.2</v>
      </c>
    </row>
    <row r="246" spans="1:11" s="8" customFormat="1" ht="50.1" customHeight="1" x14ac:dyDescent="0.2">
      <c r="A246" s="5">
        <v>593018</v>
      </c>
      <c r="B246" s="17" t="s">
        <v>660</v>
      </c>
      <c r="C246" s="7"/>
      <c r="D246" s="20"/>
      <c r="E246" s="20"/>
      <c r="F246" s="68">
        <v>17</v>
      </c>
      <c r="G246" s="22">
        <v>21</v>
      </c>
      <c r="H246" s="27">
        <v>25.68</v>
      </c>
      <c r="I246" s="66">
        <f t="shared" si="98"/>
        <v>1190</v>
      </c>
      <c r="J246" s="28">
        <f t="shared" si="99"/>
        <v>1470</v>
      </c>
      <c r="K246" s="29">
        <f t="shared" si="75"/>
        <v>1797.6</v>
      </c>
    </row>
    <row r="247" spans="1:11" s="8" customFormat="1" ht="50.1" customHeight="1" x14ac:dyDescent="0.2">
      <c r="A247" s="5">
        <v>592912</v>
      </c>
      <c r="B247" s="17" t="s">
        <v>661</v>
      </c>
      <c r="C247" s="7"/>
      <c r="D247" s="20"/>
      <c r="E247" s="20"/>
      <c r="F247" s="68">
        <v>13</v>
      </c>
      <c r="G247" s="22">
        <v>16</v>
      </c>
      <c r="H247" s="27">
        <v>19.260000000000002</v>
      </c>
      <c r="I247" s="66">
        <f t="shared" si="98"/>
        <v>910</v>
      </c>
      <c r="J247" s="28">
        <f t="shared" si="99"/>
        <v>1120</v>
      </c>
      <c r="K247" s="29">
        <f t="shared" si="75"/>
        <v>1348.2</v>
      </c>
    </row>
    <row r="248" spans="1:11" s="8" customFormat="1" ht="50.1" customHeight="1" x14ac:dyDescent="0.2">
      <c r="A248" s="5">
        <v>559410</v>
      </c>
      <c r="B248" s="17" t="s">
        <v>625</v>
      </c>
      <c r="C248" s="7"/>
      <c r="D248" s="20"/>
      <c r="E248" s="20"/>
      <c r="F248" s="68">
        <v>17</v>
      </c>
      <c r="G248" s="22">
        <v>21</v>
      </c>
      <c r="H248" s="27">
        <v>25.68</v>
      </c>
      <c r="I248" s="66">
        <f t="shared" si="98"/>
        <v>1190</v>
      </c>
      <c r="J248" s="28">
        <f t="shared" si="99"/>
        <v>1470</v>
      </c>
      <c r="K248" s="29">
        <f t="shared" si="75"/>
        <v>1797.6</v>
      </c>
    </row>
    <row r="249" spans="1:11" s="8" customFormat="1" ht="50.1" customHeight="1" x14ac:dyDescent="0.2">
      <c r="A249" s="5">
        <v>7645</v>
      </c>
      <c r="B249" s="17" t="s">
        <v>96</v>
      </c>
      <c r="C249" s="7"/>
      <c r="D249" s="20"/>
      <c r="E249" s="20"/>
      <c r="F249" s="68">
        <v>17</v>
      </c>
      <c r="G249" s="22">
        <v>21</v>
      </c>
      <c r="H249" s="27">
        <v>25.68</v>
      </c>
      <c r="I249" s="66">
        <f t="shared" si="98"/>
        <v>1190</v>
      </c>
      <c r="J249" s="28">
        <f t="shared" si="99"/>
        <v>1470</v>
      </c>
      <c r="K249" s="29">
        <f t="shared" si="75"/>
        <v>1797.6</v>
      </c>
    </row>
    <row r="250" spans="1:11" ht="50.1" customHeight="1" x14ac:dyDescent="0.2">
      <c r="A250" s="5">
        <v>9151</v>
      </c>
      <c r="B250" s="17" t="s">
        <v>97</v>
      </c>
      <c r="C250" s="7"/>
      <c r="D250" s="20"/>
      <c r="E250" s="20"/>
      <c r="F250" s="68">
        <v>68</v>
      </c>
      <c r="G250" s="22">
        <v>83</v>
      </c>
      <c r="H250" s="27">
        <v>102</v>
      </c>
      <c r="I250" s="66">
        <f t="shared" si="98"/>
        <v>4760</v>
      </c>
      <c r="J250" s="28">
        <f t="shared" si="99"/>
        <v>5810</v>
      </c>
      <c r="K250" s="29">
        <f t="shared" si="75"/>
        <v>7140</v>
      </c>
    </row>
    <row r="251" spans="1:11" s="8" customFormat="1" ht="23.25" customHeight="1" x14ac:dyDescent="0.2">
      <c r="A251" s="140" t="s">
        <v>31</v>
      </c>
      <c r="B251" s="141"/>
      <c r="C251" s="141"/>
      <c r="D251" s="141"/>
      <c r="E251" s="141"/>
      <c r="F251" s="141"/>
      <c r="G251" s="141"/>
      <c r="H251" s="141"/>
      <c r="I251" s="141"/>
      <c r="J251" s="141"/>
      <c r="K251" s="142"/>
    </row>
    <row r="252" spans="1:11" s="8" customFormat="1" ht="50.1" customHeight="1" x14ac:dyDescent="0.2">
      <c r="A252" s="5">
        <v>363</v>
      </c>
      <c r="B252" s="17" t="s">
        <v>399</v>
      </c>
      <c r="C252" s="7"/>
      <c r="D252" s="20"/>
      <c r="E252" s="20"/>
      <c r="F252" s="68">
        <v>12</v>
      </c>
      <c r="G252" s="22">
        <v>14</v>
      </c>
      <c r="H252" s="27">
        <v>18</v>
      </c>
      <c r="I252" s="66">
        <f t="shared" ref="I252" si="100">F252*$E$10</f>
        <v>840</v>
      </c>
      <c r="J252" s="28">
        <f t="shared" ref="J252" si="101">G252*$E$10</f>
        <v>980</v>
      </c>
      <c r="K252" s="29">
        <f t="shared" si="75"/>
        <v>1260</v>
      </c>
    </row>
    <row r="253" spans="1:11" s="8" customFormat="1" ht="50.1" customHeight="1" x14ac:dyDescent="0.2">
      <c r="A253" s="5">
        <v>3029</v>
      </c>
      <c r="B253" s="17" t="s">
        <v>400</v>
      </c>
      <c r="C253" s="7"/>
      <c r="D253" s="20"/>
      <c r="E253" s="20"/>
      <c r="F253" s="68">
        <v>12</v>
      </c>
      <c r="G253" s="22">
        <v>14</v>
      </c>
      <c r="H253" s="27">
        <v>18</v>
      </c>
      <c r="I253" s="66">
        <f t="shared" ref="I253:I257" si="102">F253*$E$10</f>
        <v>840</v>
      </c>
      <c r="J253" s="28">
        <f t="shared" ref="J253:J257" si="103">G253*$E$10</f>
        <v>980</v>
      </c>
      <c r="K253" s="29">
        <f t="shared" si="75"/>
        <v>1260</v>
      </c>
    </row>
    <row r="254" spans="1:11" s="8" customFormat="1" ht="50.1" customHeight="1" x14ac:dyDescent="0.2">
      <c r="A254" s="5">
        <v>370</v>
      </c>
      <c r="B254" s="17" t="s">
        <v>401</v>
      </c>
      <c r="C254" s="7"/>
      <c r="D254" s="20"/>
      <c r="E254" s="20"/>
      <c r="F254" s="70" t="s">
        <v>111</v>
      </c>
      <c r="G254" s="34">
        <f>16</f>
        <v>16</v>
      </c>
      <c r="H254" s="35">
        <f>19</f>
        <v>19</v>
      </c>
      <c r="I254" s="66">
        <f t="shared" si="102"/>
        <v>910</v>
      </c>
      <c r="J254" s="28">
        <f t="shared" si="103"/>
        <v>1120</v>
      </c>
      <c r="K254" s="29">
        <f t="shared" si="75"/>
        <v>1330</v>
      </c>
    </row>
    <row r="255" spans="1:11" s="8" customFormat="1" ht="50.1" customHeight="1" x14ac:dyDescent="0.2">
      <c r="A255" s="5">
        <v>2855</v>
      </c>
      <c r="B255" s="17" t="s">
        <v>402</v>
      </c>
      <c r="C255" s="7"/>
      <c r="D255" s="20"/>
      <c r="E255" s="20"/>
      <c r="F255" s="68">
        <v>13</v>
      </c>
      <c r="G255" s="22">
        <v>16</v>
      </c>
      <c r="H255" s="27">
        <v>20</v>
      </c>
      <c r="I255" s="66">
        <f t="shared" si="102"/>
        <v>910</v>
      </c>
      <c r="J255" s="28">
        <f t="shared" si="103"/>
        <v>1120</v>
      </c>
      <c r="K255" s="29">
        <f t="shared" si="75"/>
        <v>1400</v>
      </c>
    </row>
    <row r="256" spans="1:11" s="8" customFormat="1" ht="50.1" customHeight="1" x14ac:dyDescent="0.2">
      <c r="A256" s="5">
        <v>6600</v>
      </c>
      <c r="B256" s="17" t="s">
        <v>551</v>
      </c>
      <c r="C256" s="7"/>
      <c r="D256" s="20"/>
      <c r="E256" s="20"/>
      <c r="F256" s="68">
        <v>12</v>
      </c>
      <c r="G256" s="22">
        <v>14</v>
      </c>
      <c r="H256" s="27">
        <v>18</v>
      </c>
      <c r="I256" s="66">
        <f t="shared" si="102"/>
        <v>840</v>
      </c>
      <c r="J256" s="28">
        <f t="shared" si="103"/>
        <v>980</v>
      </c>
      <c r="K256" s="29">
        <f t="shared" si="75"/>
        <v>1260</v>
      </c>
    </row>
    <row r="257" spans="1:11" s="8" customFormat="1" ht="50.1" customHeight="1" x14ac:dyDescent="0.2">
      <c r="A257" s="5">
        <v>3036</v>
      </c>
      <c r="B257" s="17" t="s">
        <v>550</v>
      </c>
      <c r="C257" s="7"/>
      <c r="D257" s="20"/>
      <c r="E257" s="20"/>
      <c r="F257" s="68">
        <v>16</v>
      </c>
      <c r="G257" s="22">
        <v>20</v>
      </c>
      <c r="H257" s="27">
        <v>24.075000000000003</v>
      </c>
      <c r="I257" s="66">
        <f t="shared" si="102"/>
        <v>1120</v>
      </c>
      <c r="J257" s="28">
        <f t="shared" si="103"/>
        <v>1400</v>
      </c>
      <c r="K257" s="29">
        <f t="shared" ref="K257:K320" si="104">H257*$E$10</f>
        <v>1685.2500000000002</v>
      </c>
    </row>
    <row r="258" spans="1:11" s="8" customFormat="1" ht="23.25" customHeight="1" x14ac:dyDescent="0.2">
      <c r="A258" s="140" t="s">
        <v>234</v>
      </c>
      <c r="B258" s="141"/>
      <c r="C258" s="141"/>
      <c r="D258" s="141"/>
      <c r="E258" s="141"/>
      <c r="F258" s="141"/>
      <c r="G258" s="141"/>
      <c r="H258" s="141"/>
      <c r="I258" s="141"/>
      <c r="J258" s="141"/>
      <c r="K258" s="142"/>
    </row>
    <row r="259" spans="1:11" s="8" customFormat="1" ht="50.1" customHeight="1" x14ac:dyDescent="0.2">
      <c r="A259" s="5">
        <v>34139</v>
      </c>
      <c r="B259" s="17" t="s">
        <v>620</v>
      </c>
      <c r="C259" s="7"/>
      <c r="D259" s="20"/>
      <c r="E259" s="20"/>
      <c r="F259" s="68">
        <v>3</v>
      </c>
      <c r="G259" s="22">
        <v>4</v>
      </c>
      <c r="H259" s="27">
        <v>5</v>
      </c>
      <c r="I259" s="66">
        <f t="shared" ref="I259:I262" si="105">F259*$E$10</f>
        <v>210</v>
      </c>
      <c r="J259" s="28">
        <f t="shared" ref="J259:J262" si="106">G259*$E$10</f>
        <v>280</v>
      </c>
      <c r="K259" s="29">
        <f t="shared" ref="K259:K262" si="107">H259*$E$10</f>
        <v>350</v>
      </c>
    </row>
    <row r="260" spans="1:11" s="8" customFormat="1" ht="50.1" customHeight="1" x14ac:dyDescent="0.2">
      <c r="A260" s="5">
        <v>34146</v>
      </c>
      <c r="B260" s="17" t="s">
        <v>617</v>
      </c>
      <c r="C260" s="7"/>
      <c r="D260" s="20"/>
      <c r="E260" s="20"/>
      <c r="F260" s="68">
        <v>5.5</v>
      </c>
      <c r="G260" s="22">
        <v>7</v>
      </c>
      <c r="H260" s="27">
        <v>8</v>
      </c>
      <c r="I260" s="66">
        <f t="shared" si="105"/>
        <v>385</v>
      </c>
      <c r="J260" s="28">
        <f t="shared" si="106"/>
        <v>490</v>
      </c>
      <c r="K260" s="29">
        <f t="shared" si="107"/>
        <v>560</v>
      </c>
    </row>
    <row r="261" spans="1:11" s="8" customFormat="1" ht="50.1" customHeight="1" x14ac:dyDescent="0.2">
      <c r="A261" s="5">
        <v>34184</v>
      </c>
      <c r="B261" s="17" t="s">
        <v>618</v>
      </c>
      <c r="C261" s="7"/>
      <c r="D261" s="20"/>
      <c r="E261" s="20"/>
      <c r="F261" s="70" t="s">
        <v>235</v>
      </c>
      <c r="G261" s="34">
        <v>4</v>
      </c>
      <c r="H261" s="35">
        <v>5</v>
      </c>
      <c r="I261" s="66">
        <f t="shared" si="105"/>
        <v>210</v>
      </c>
      <c r="J261" s="28">
        <f t="shared" si="106"/>
        <v>280</v>
      </c>
      <c r="K261" s="29">
        <f t="shared" si="107"/>
        <v>350</v>
      </c>
    </row>
    <row r="262" spans="1:11" s="8" customFormat="1" ht="50.1" customHeight="1" x14ac:dyDescent="0.2">
      <c r="A262" s="5">
        <v>34177</v>
      </c>
      <c r="B262" s="17" t="s">
        <v>619</v>
      </c>
      <c r="C262" s="7"/>
      <c r="D262" s="20"/>
      <c r="E262" s="20"/>
      <c r="F262" s="68">
        <v>5.5</v>
      </c>
      <c r="G262" s="22">
        <v>7</v>
      </c>
      <c r="H262" s="27">
        <v>8</v>
      </c>
      <c r="I262" s="66">
        <f t="shared" si="105"/>
        <v>385</v>
      </c>
      <c r="J262" s="28">
        <f t="shared" si="106"/>
        <v>490</v>
      </c>
      <c r="K262" s="29">
        <f t="shared" si="107"/>
        <v>560</v>
      </c>
    </row>
    <row r="263" spans="1:11" s="8" customFormat="1" ht="22.5" customHeight="1" x14ac:dyDescent="0.2">
      <c r="A263" s="126" t="s">
        <v>32</v>
      </c>
      <c r="B263" s="127"/>
      <c r="C263" s="127"/>
      <c r="D263" s="127"/>
      <c r="E263" s="127"/>
      <c r="F263" s="127"/>
      <c r="G263" s="127"/>
      <c r="H263" s="127"/>
      <c r="I263" s="127"/>
      <c r="J263" s="127"/>
      <c r="K263" s="128"/>
    </row>
    <row r="264" spans="1:11" s="8" customFormat="1" ht="50.1" customHeight="1" x14ac:dyDescent="0.2">
      <c r="A264" s="5">
        <v>617011</v>
      </c>
      <c r="B264" s="17" t="s">
        <v>419</v>
      </c>
      <c r="C264" s="7"/>
      <c r="D264" s="20" t="s">
        <v>25</v>
      </c>
      <c r="E264" s="20" t="s">
        <v>7</v>
      </c>
      <c r="F264" s="68">
        <v>133</v>
      </c>
      <c r="G264" s="22">
        <v>162</v>
      </c>
      <c r="H264" s="27">
        <v>205.44</v>
      </c>
      <c r="I264" s="66">
        <f t="shared" ref="I264" si="108">F264*$E$10</f>
        <v>9310</v>
      </c>
      <c r="J264" s="28">
        <f t="shared" ref="J264" si="109">G264*$E$10</f>
        <v>11340</v>
      </c>
      <c r="K264" s="29">
        <f t="shared" si="104"/>
        <v>14380.8</v>
      </c>
    </row>
    <row r="265" spans="1:11" s="8" customFormat="1" ht="50.1" customHeight="1" x14ac:dyDescent="0.2">
      <c r="A265" s="5">
        <v>617110</v>
      </c>
      <c r="B265" s="17" t="s">
        <v>420</v>
      </c>
      <c r="C265" s="7"/>
      <c r="D265" s="20" t="s">
        <v>25</v>
      </c>
      <c r="E265" s="20" t="s">
        <v>7</v>
      </c>
      <c r="F265" s="68">
        <v>133</v>
      </c>
      <c r="G265" s="22">
        <v>162</v>
      </c>
      <c r="H265" s="27">
        <v>205.44</v>
      </c>
      <c r="I265" s="66">
        <f t="shared" ref="I265:I266" si="110">F265*$E$10</f>
        <v>9310</v>
      </c>
      <c r="J265" s="28">
        <f t="shared" ref="J265:J266" si="111">G265*$E$10</f>
        <v>11340</v>
      </c>
      <c r="K265" s="29">
        <f t="shared" si="104"/>
        <v>14380.8</v>
      </c>
    </row>
    <row r="266" spans="1:11" s="8" customFormat="1" ht="50.1" customHeight="1" x14ac:dyDescent="0.2">
      <c r="A266" s="5">
        <v>7881</v>
      </c>
      <c r="B266" s="17" t="s">
        <v>421</v>
      </c>
      <c r="C266" s="7"/>
      <c r="D266" s="20" t="s">
        <v>48</v>
      </c>
      <c r="E266" s="20" t="s">
        <v>13</v>
      </c>
      <c r="F266" s="68">
        <v>192</v>
      </c>
      <c r="G266" s="22">
        <v>234</v>
      </c>
      <c r="H266" s="27">
        <v>297.46000000000004</v>
      </c>
      <c r="I266" s="66">
        <f t="shared" si="110"/>
        <v>13440</v>
      </c>
      <c r="J266" s="28">
        <f t="shared" si="111"/>
        <v>16380</v>
      </c>
      <c r="K266" s="29">
        <f t="shared" si="104"/>
        <v>20822.200000000004</v>
      </c>
    </row>
    <row r="267" spans="1:11" s="8" customFormat="1" ht="27.75" customHeight="1" x14ac:dyDescent="0.2">
      <c r="A267" s="126" t="s">
        <v>33</v>
      </c>
      <c r="B267" s="127"/>
      <c r="C267" s="127"/>
      <c r="D267" s="127"/>
      <c r="E267" s="127"/>
      <c r="F267" s="127"/>
      <c r="G267" s="127"/>
      <c r="H267" s="127"/>
      <c r="I267" s="127"/>
      <c r="J267" s="127"/>
      <c r="K267" s="128"/>
    </row>
    <row r="268" spans="1:11" s="8" customFormat="1" ht="50.1" customHeight="1" x14ac:dyDescent="0.2">
      <c r="A268" s="5">
        <v>671204</v>
      </c>
      <c r="B268" s="17" t="s">
        <v>418</v>
      </c>
      <c r="C268" s="7"/>
      <c r="D268" s="20" t="s">
        <v>42</v>
      </c>
      <c r="E268" s="20" t="s">
        <v>10</v>
      </c>
      <c r="F268" s="68">
        <v>233</v>
      </c>
      <c r="G268" s="22">
        <v>284</v>
      </c>
      <c r="H268" s="27">
        <v>359.52000000000004</v>
      </c>
      <c r="I268" s="66">
        <f t="shared" ref="I268" si="112">F268*$E$10</f>
        <v>16310</v>
      </c>
      <c r="J268" s="28">
        <f t="shared" ref="J268" si="113">G268*$E$10</f>
        <v>19880</v>
      </c>
      <c r="K268" s="29">
        <f t="shared" si="104"/>
        <v>25166.400000000001</v>
      </c>
    </row>
    <row r="269" spans="1:11" s="8" customFormat="1" ht="50.1" customHeight="1" x14ac:dyDescent="0.2">
      <c r="A269" s="5">
        <v>671211</v>
      </c>
      <c r="B269" s="17" t="s">
        <v>417</v>
      </c>
      <c r="C269" s="7"/>
      <c r="D269" s="20" t="s">
        <v>42</v>
      </c>
      <c r="E269" s="20" t="s">
        <v>10</v>
      </c>
      <c r="F269" s="68">
        <v>246</v>
      </c>
      <c r="G269" s="22">
        <v>299</v>
      </c>
      <c r="H269" s="27">
        <v>380</v>
      </c>
      <c r="I269" s="66">
        <f t="shared" ref="I269:I270" si="114">F269*$E$10</f>
        <v>17220</v>
      </c>
      <c r="J269" s="28">
        <f t="shared" ref="J269:J270" si="115">G269*$E$10</f>
        <v>20930</v>
      </c>
      <c r="K269" s="29">
        <f t="shared" si="104"/>
        <v>26600</v>
      </c>
    </row>
    <row r="270" spans="1:11" s="8" customFormat="1" ht="50.1" customHeight="1" x14ac:dyDescent="0.2">
      <c r="A270" s="5">
        <v>9830</v>
      </c>
      <c r="B270" s="17" t="s">
        <v>416</v>
      </c>
      <c r="C270" s="7"/>
      <c r="D270" s="20" t="s">
        <v>42</v>
      </c>
      <c r="E270" s="20" t="s">
        <v>10</v>
      </c>
      <c r="F270" s="68">
        <v>246</v>
      </c>
      <c r="G270" s="22">
        <v>299</v>
      </c>
      <c r="H270" s="27">
        <v>380</v>
      </c>
      <c r="I270" s="66">
        <f t="shared" si="114"/>
        <v>17220</v>
      </c>
      <c r="J270" s="28">
        <f t="shared" si="115"/>
        <v>20930</v>
      </c>
      <c r="K270" s="29">
        <f t="shared" si="104"/>
        <v>26600</v>
      </c>
    </row>
    <row r="271" spans="1:11" s="8" customFormat="1" ht="24" customHeight="1" x14ac:dyDescent="0.2">
      <c r="A271" s="126" t="s">
        <v>38</v>
      </c>
      <c r="B271" s="127"/>
      <c r="C271" s="127"/>
      <c r="D271" s="127"/>
      <c r="E271" s="127"/>
      <c r="F271" s="127"/>
      <c r="G271" s="127"/>
      <c r="H271" s="127"/>
      <c r="I271" s="127"/>
      <c r="J271" s="127"/>
      <c r="K271" s="128"/>
    </row>
    <row r="272" spans="1:11" s="8" customFormat="1" ht="50.1" customHeight="1" x14ac:dyDescent="0.2">
      <c r="A272" s="5">
        <v>671006</v>
      </c>
      <c r="B272" s="17" t="s">
        <v>414</v>
      </c>
      <c r="C272" s="7"/>
      <c r="D272" s="20" t="s">
        <v>42</v>
      </c>
      <c r="E272" s="20" t="s">
        <v>10</v>
      </c>
      <c r="F272" s="68">
        <v>171</v>
      </c>
      <c r="G272" s="22">
        <v>209</v>
      </c>
      <c r="H272" s="27">
        <v>263.22000000000003</v>
      </c>
      <c r="I272" s="66">
        <f t="shared" ref="I272" si="116">F272*$E$10</f>
        <v>11970</v>
      </c>
      <c r="J272" s="28">
        <f t="shared" ref="J272" si="117">G272*$E$10</f>
        <v>14630</v>
      </c>
      <c r="K272" s="29">
        <f t="shared" si="104"/>
        <v>18425.400000000001</v>
      </c>
    </row>
    <row r="273" spans="1:11" s="8" customFormat="1" ht="50.1" customHeight="1" x14ac:dyDescent="0.2">
      <c r="A273" s="5">
        <v>671013</v>
      </c>
      <c r="B273" s="17" t="s">
        <v>413</v>
      </c>
      <c r="C273" s="7"/>
      <c r="D273" s="20" t="s">
        <v>42</v>
      </c>
      <c r="E273" s="20" t="s">
        <v>10</v>
      </c>
      <c r="F273" s="68">
        <v>175</v>
      </c>
      <c r="G273" s="22">
        <v>214</v>
      </c>
      <c r="H273" s="27">
        <v>269.64000000000004</v>
      </c>
      <c r="I273" s="66">
        <f t="shared" ref="I273:I278" si="118">F273*$E$10</f>
        <v>12250</v>
      </c>
      <c r="J273" s="28">
        <f t="shared" ref="J273:J278" si="119">G273*$E$10</f>
        <v>14980</v>
      </c>
      <c r="K273" s="29">
        <f t="shared" si="104"/>
        <v>18874.800000000003</v>
      </c>
    </row>
    <row r="274" spans="1:11" s="8" customFormat="1" ht="50.1" customHeight="1" x14ac:dyDescent="0.2">
      <c r="A274" s="5">
        <v>9823</v>
      </c>
      <c r="B274" s="17" t="s">
        <v>412</v>
      </c>
      <c r="C274" s="7"/>
      <c r="D274" s="20" t="s">
        <v>42</v>
      </c>
      <c r="E274" s="20" t="s">
        <v>10</v>
      </c>
      <c r="F274" s="68">
        <v>175</v>
      </c>
      <c r="G274" s="22">
        <v>214</v>
      </c>
      <c r="H274" s="27">
        <v>269.64000000000004</v>
      </c>
      <c r="I274" s="66">
        <f t="shared" si="118"/>
        <v>12250</v>
      </c>
      <c r="J274" s="28">
        <f t="shared" si="119"/>
        <v>14980</v>
      </c>
      <c r="K274" s="29">
        <f t="shared" si="104"/>
        <v>18874.800000000003</v>
      </c>
    </row>
    <row r="275" spans="1:11" s="8" customFormat="1" ht="50.1" customHeight="1" x14ac:dyDescent="0.2">
      <c r="A275" s="5">
        <v>7096</v>
      </c>
      <c r="B275" s="17" t="s">
        <v>411</v>
      </c>
      <c r="C275" s="7"/>
      <c r="D275" s="20" t="s">
        <v>60</v>
      </c>
      <c r="E275" s="20" t="s">
        <v>10</v>
      </c>
      <c r="F275" s="68">
        <v>129</v>
      </c>
      <c r="G275" s="22">
        <v>157</v>
      </c>
      <c r="H275" s="27">
        <v>199.02</v>
      </c>
      <c r="I275" s="66">
        <f t="shared" si="118"/>
        <v>9030</v>
      </c>
      <c r="J275" s="28">
        <f t="shared" si="119"/>
        <v>10990</v>
      </c>
      <c r="K275" s="29">
        <f t="shared" si="104"/>
        <v>13931.400000000001</v>
      </c>
    </row>
    <row r="276" spans="1:11" s="8" customFormat="1" ht="50.1" customHeight="1" x14ac:dyDescent="0.2">
      <c r="A276" s="5">
        <v>7089</v>
      </c>
      <c r="B276" s="17" t="s">
        <v>415</v>
      </c>
      <c r="C276" s="7"/>
      <c r="D276" s="20" t="s">
        <v>60</v>
      </c>
      <c r="E276" s="20" t="s">
        <v>10</v>
      </c>
      <c r="F276" s="68">
        <v>137</v>
      </c>
      <c r="G276" s="22">
        <v>167</v>
      </c>
      <c r="H276" s="27">
        <v>211.86</v>
      </c>
      <c r="I276" s="66">
        <f t="shared" si="118"/>
        <v>9590</v>
      </c>
      <c r="J276" s="28">
        <f t="shared" si="119"/>
        <v>11690</v>
      </c>
      <c r="K276" s="29">
        <f t="shared" si="104"/>
        <v>14830.2</v>
      </c>
    </row>
    <row r="277" spans="1:11" s="8" customFormat="1" ht="50.1" customHeight="1" x14ac:dyDescent="0.2">
      <c r="A277" s="5">
        <v>7140</v>
      </c>
      <c r="B277" s="17" t="s">
        <v>451</v>
      </c>
      <c r="C277" s="7"/>
      <c r="D277" s="20" t="s">
        <v>61</v>
      </c>
      <c r="E277" s="20"/>
      <c r="F277" s="68">
        <v>77</v>
      </c>
      <c r="G277" s="22">
        <v>94</v>
      </c>
      <c r="H277" s="27">
        <v>118.77000000000001</v>
      </c>
      <c r="I277" s="66">
        <f t="shared" si="118"/>
        <v>5390</v>
      </c>
      <c r="J277" s="28">
        <f t="shared" si="119"/>
        <v>6580</v>
      </c>
      <c r="K277" s="29">
        <f t="shared" si="104"/>
        <v>8313.9000000000015</v>
      </c>
    </row>
    <row r="278" spans="1:11" s="8" customFormat="1" ht="50.1" customHeight="1" x14ac:dyDescent="0.2">
      <c r="A278" s="5">
        <v>7157</v>
      </c>
      <c r="B278" s="17" t="s">
        <v>450</v>
      </c>
      <c r="C278" s="7"/>
      <c r="D278" s="20" t="s">
        <v>61</v>
      </c>
      <c r="E278" s="20"/>
      <c r="F278" s="68">
        <v>87</v>
      </c>
      <c r="G278" s="22">
        <v>106</v>
      </c>
      <c r="H278" s="27">
        <v>134.82000000000002</v>
      </c>
      <c r="I278" s="66">
        <f t="shared" si="118"/>
        <v>6090</v>
      </c>
      <c r="J278" s="28">
        <f t="shared" si="119"/>
        <v>7420</v>
      </c>
      <c r="K278" s="29">
        <f t="shared" si="104"/>
        <v>9437.4000000000015</v>
      </c>
    </row>
    <row r="279" spans="1:11" s="8" customFormat="1" ht="22.5" customHeight="1" x14ac:dyDescent="0.2">
      <c r="A279" s="126" t="s">
        <v>34</v>
      </c>
      <c r="B279" s="127"/>
      <c r="C279" s="127"/>
      <c r="D279" s="127"/>
      <c r="E279" s="127"/>
      <c r="F279" s="127"/>
      <c r="G279" s="127"/>
      <c r="H279" s="127"/>
      <c r="I279" s="127"/>
      <c r="J279" s="127"/>
      <c r="K279" s="128"/>
    </row>
    <row r="280" spans="1:11" s="8" customFormat="1" ht="50.1" customHeight="1" x14ac:dyDescent="0.2">
      <c r="A280" s="5">
        <v>631215</v>
      </c>
      <c r="B280" s="17" t="s">
        <v>407</v>
      </c>
      <c r="C280" s="7"/>
      <c r="D280" s="20" t="s">
        <v>43</v>
      </c>
      <c r="E280" s="20"/>
      <c r="F280" s="68">
        <v>34</v>
      </c>
      <c r="G280" s="22">
        <v>41</v>
      </c>
      <c r="H280" s="27">
        <v>51.36</v>
      </c>
      <c r="I280" s="66">
        <f t="shared" ref="I280" si="120">F280*$E$10</f>
        <v>2380</v>
      </c>
      <c r="J280" s="28">
        <f t="shared" ref="J280" si="121">G280*$E$10</f>
        <v>2870</v>
      </c>
      <c r="K280" s="29">
        <f t="shared" si="104"/>
        <v>3595.2</v>
      </c>
    </row>
    <row r="281" spans="1:11" s="8" customFormat="1" ht="50.1" customHeight="1" x14ac:dyDescent="0.2">
      <c r="A281" s="5">
        <v>631314</v>
      </c>
      <c r="B281" s="17" t="s">
        <v>408</v>
      </c>
      <c r="C281" s="7"/>
      <c r="D281" s="20" t="s">
        <v>43</v>
      </c>
      <c r="E281" s="20"/>
      <c r="F281" s="68">
        <v>34</v>
      </c>
      <c r="G281" s="22">
        <v>41</v>
      </c>
      <c r="H281" s="27">
        <v>51.36</v>
      </c>
      <c r="I281" s="66">
        <f t="shared" ref="I281:I283" si="122">F281*$E$10</f>
        <v>2380</v>
      </c>
      <c r="J281" s="28">
        <f t="shared" ref="J281:J283" si="123">G281*$E$10</f>
        <v>2870</v>
      </c>
      <c r="K281" s="29">
        <f t="shared" si="104"/>
        <v>3595.2</v>
      </c>
    </row>
    <row r="282" spans="1:11" s="8" customFormat="1" ht="50.1" customHeight="1" x14ac:dyDescent="0.2">
      <c r="A282" s="5">
        <v>633011</v>
      </c>
      <c r="B282" s="17" t="s">
        <v>409</v>
      </c>
      <c r="C282" s="7"/>
      <c r="D282" s="20" t="s">
        <v>43</v>
      </c>
      <c r="E282" s="20" t="s">
        <v>12</v>
      </c>
      <c r="F282" s="68">
        <v>55</v>
      </c>
      <c r="G282" s="22">
        <v>67</v>
      </c>
      <c r="H282" s="27">
        <v>85.065000000000012</v>
      </c>
      <c r="I282" s="66">
        <f t="shared" si="122"/>
        <v>3850</v>
      </c>
      <c r="J282" s="28">
        <f t="shared" si="123"/>
        <v>4690</v>
      </c>
      <c r="K282" s="29">
        <f t="shared" si="104"/>
        <v>5954.5500000000011</v>
      </c>
    </row>
    <row r="283" spans="1:11" s="8" customFormat="1" ht="50.1" customHeight="1" x14ac:dyDescent="0.2">
      <c r="A283" s="5">
        <v>633110</v>
      </c>
      <c r="B283" s="17" t="s">
        <v>410</v>
      </c>
      <c r="C283" s="7"/>
      <c r="D283" s="20" t="s">
        <v>43</v>
      </c>
      <c r="E283" s="20" t="s">
        <v>12</v>
      </c>
      <c r="F283" s="68">
        <v>55</v>
      </c>
      <c r="G283" s="22">
        <v>67</v>
      </c>
      <c r="H283" s="27">
        <v>85.065000000000012</v>
      </c>
      <c r="I283" s="66">
        <f t="shared" si="122"/>
        <v>3850</v>
      </c>
      <c r="J283" s="28">
        <f t="shared" si="123"/>
        <v>4690</v>
      </c>
      <c r="K283" s="29">
        <f t="shared" si="104"/>
        <v>5954.5500000000011</v>
      </c>
    </row>
    <row r="284" spans="1:11" s="8" customFormat="1" ht="23.25" customHeight="1" x14ac:dyDescent="0.2">
      <c r="A284" s="126" t="s">
        <v>35</v>
      </c>
      <c r="B284" s="127"/>
      <c r="C284" s="127"/>
      <c r="D284" s="127"/>
      <c r="E284" s="127"/>
      <c r="F284" s="127"/>
      <c r="G284" s="127"/>
      <c r="H284" s="127"/>
      <c r="I284" s="127"/>
      <c r="J284" s="127"/>
      <c r="K284" s="128"/>
    </row>
    <row r="285" spans="1:11" s="8" customFormat="1" ht="50.1" customHeight="1" x14ac:dyDescent="0.2">
      <c r="A285" s="10">
        <v>52546</v>
      </c>
      <c r="B285" s="17" t="s">
        <v>627</v>
      </c>
      <c r="C285" s="7"/>
      <c r="D285" s="20" t="s">
        <v>597</v>
      </c>
      <c r="E285" s="20" t="s">
        <v>12</v>
      </c>
      <c r="F285" s="68">
        <v>64</v>
      </c>
      <c r="G285" s="22">
        <v>79</v>
      </c>
      <c r="H285" s="27">
        <v>96</v>
      </c>
      <c r="I285" s="66">
        <f t="shared" ref="I285:I286" si="124">F285*$E$10</f>
        <v>4480</v>
      </c>
      <c r="J285" s="28">
        <f t="shared" ref="J285:J286" si="125">G285*$E$10</f>
        <v>5530</v>
      </c>
      <c r="K285" s="29">
        <f t="shared" ref="K285:K286" si="126">H285*$E$10</f>
        <v>6720</v>
      </c>
    </row>
    <row r="286" spans="1:11" s="8" customFormat="1" ht="50.1" customHeight="1" x14ac:dyDescent="0.2">
      <c r="A286" s="10">
        <v>52553</v>
      </c>
      <c r="B286" s="17" t="s">
        <v>628</v>
      </c>
      <c r="C286" s="7"/>
      <c r="D286" s="20" t="s">
        <v>597</v>
      </c>
      <c r="E286" s="20" t="s">
        <v>12</v>
      </c>
      <c r="F286" s="68">
        <v>64</v>
      </c>
      <c r="G286" s="22">
        <v>79</v>
      </c>
      <c r="H286" s="27">
        <v>96</v>
      </c>
      <c r="I286" s="66">
        <f t="shared" si="124"/>
        <v>4480</v>
      </c>
      <c r="J286" s="28">
        <f t="shared" si="125"/>
        <v>5530</v>
      </c>
      <c r="K286" s="29">
        <f t="shared" si="126"/>
        <v>6720</v>
      </c>
    </row>
    <row r="287" spans="1:11" s="8" customFormat="1" ht="50.1" customHeight="1" x14ac:dyDescent="0.2">
      <c r="A287" s="10">
        <v>3623</v>
      </c>
      <c r="B287" s="17" t="s">
        <v>596</v>
      </c>
      <c r="C287" s="7"/>
      <c r="D287" s="20" t="s">
        <v>597</v>
      </c>
      <c r="E287" s="20" t="s">
        <v>12</v>
      </c>
      <c r="F287" s="68">
        <v>121</v>
      </c>
      <c r="G287" s="22">
        <v>148</v>
      </c>
      <c r="H287" s="27">
        <v>181</v>
      </c>
      <c r="I287" s="66">
        <f t="shared" ref="I287:I288" si="127">F287*$E$10</f>
        <v>8470</v>
      </c>
      <c r="J287" s="28">
        <f t="shared" ref="J287:J288" si="128">G287*$E$10</f>
        <v>10360</v>
      </c>
      <c r="K287" s="29">
        <f t="shared" ref="K287:K288" si="129">H287*$E$10</f>
        <v>12670</v>
      </c>
    </row>
    <row r="288" spans="1:11" s="8" customFormat="1" ht="50.1" customHeight="1" x14ac:dyDescent="0.2">
      <c r="A288" s="10">
        <v>3630</v>
      </c>
      <c r="B288" s="17" t="s">
        <v>595</v>
      </c>
      <c r="C288" s="7"/>
      <c r="D288" s="20" t="s">
        <v>597</v>
      </c>
      <c r="E288" s="20" t="s">
        <v>12</v>
      </c>
      <c r="F288" s="68">
        <v>121</v>
      </c>
      <c r="G288" s="22">
        <v>148</v>
      </c>
      <c r="H288" s="27">
        <v>181</v>
      </c>
      <c r="I288" s="66">
        <f t="shared" si="127"/>
        <v>8470</v>
      </c>
      <c r="J288" s="28">
        <f t="shared" si="128"/>
        <v>10360</v>
      </c>
      <c r="K288" s="29">
        <f t="shared" si="129"/>
        <v>12670</v>
      </c>
    </row>
    <row r="289" spans="1:11" s="8" customFormat="1" ht="50.1" customHeight="1" x14ac:dyDescent="0.2">
      <c r="A289" s="10">
        <v>9977</v>
      </c>
      <c r="B289" s="17" t="s">
        <v>422</v>
      </c>
      <c r="C289" s="7"/>
      <c r="D289" s="20" t="s">
        <v>89</v>
      </c>
      <c r="E289" s="20" t="s">
        <v>12</v>
      </c>
      <c r="F289" s="68">
        <v>221</v>
      </c>
      <c r="G289" s="22">
        <v>270</v>
      </c>
      <c r="H289" s="27">
        <v>333</v>
      </c>
      <c r="I289" s="66">
        <f t="shared" ref="I289:I322" si="130">F289*$E$10</f>
        <v>15470</v>
      </c>
      <c r="J289" s="28">
        <f t="shared" ref="J289:J322" si="131">G289*$E$10</f>
        <v>18900</v>
      </c>
      <c r="K289" s="29">
        <f t="shared" si="104"/>
        <v>23310</v>
      </c>
    </row>
    <row r="290" spans="1:11" s="8" customFormat="1" ht="50.1" customHeight="1" x14ac:dyDescent="0.2">
      <c r="A290" s="10">
        <v>9953</v>
      </c>
      <c r="B290" s="17" t="s">
        <v>423</v>
      </c>
      <c r="C290" s="7"/>
      <c r="D290" s="20" t="s">
        <v>89</v>
      </c>
      <c r="E290" s="20" t="s">
        <v>12</v>
      </c>
      <c r="F290" s="68">
        <v>221</v>
      </c>
      <c r="G290" s="22">
        <v>270</v>
      </c>
      <c r="H290" s="27">
        <v>333</v>
      </c>
      <c r="I290" s="66">
        <f t="shared" si="130"/>
        <v>15470</v>
      </c>
      <c r="J290" s="28">
        <f t="shared" si="131"/>
        <v>18900</v>
      </c>
      <c r="K290" s="29">
        <f t="shared" si="104"/>
        <v>23310</v>
      </c>
    </row>
    <row r="291" spans="1:11" s="8" customFormat="1" ht="50.1" customHeight="1" x14ac:dyDescent="0.2">
      <c r="A291" s="10">
        <v>10034</v>
      </c>
      <c r="B291" s="17" t="s">
        <v>403</v>
      </c>
      <c r="C291" s="7"/>
      <c r="D291" s="20" t="s">
        <v>89</v>
      </c>
      <c r="E291" s="20" t="s">
        <v>12</v>
      </c>
      <c r="F291" s="68">
        <v>214</v>
      </c>
      <c r="G291" s="22">
        <v>261</v>
      </c>
      <c r="H291" s="27">
        <v>321</v>
      </c>
      <c r="I291" s="66">
        <f t="shared" si="130"/>
        <v>14980</v>
      </c>
      <c r="J291" s="28">
        <f t="shared" si="131"/>
        <v>18270</v>
      </c>
      <c r="K291" s="29">
        <f t="shared" si="104"/>
        <v>22470</v>
      </c>
    </row>
    <row r="292" spans="1:11" s="8" customFormat="1" ht="50.1" customHeight="1" x14ac:dyDescent="0.2">
      <c r="A292" s="10">
        <v>10010</v>
      </c>
      <c r="B292" s="17" t="s">
        <v>404</v>
      </c>
      <c r="C292" s="7"/>
      <c r="D292" s="20" t="s">
        <v>89</v>
      </c>
      <c r="E292" s="20" t="s">
        <v>12</v>
      </c>
      <c r="F292" s="68">
        <v>214</v>
      </c>
      <c r="G292" s="22">
        <v>261</v>
      </c>
      <c r="H292" s="27">
        <v>321</v>
      </c>
      <c r="I292" s="66">
        <f t="shared" si="130"/>
        <v>14980</v>
      </c>
      <c r="J292" s="28">
        <f t="shared" si="131"/>
        <v>18270</v>
      </c>
      <c r="K292" s="29">
        <f t="shared" si="104"/>
        <v>22470</v>
      </c>
    </row>
    <row r="293" spans="1:11" s="8" customFormat="1" ht="50.1" customHeight="1" x14ac:dyDescent="0.2">
      <c r="A293" s="10">
        <v>9922</v>
      </c>
      <c r="B293" s="17" t="s">
        <v>424</v>
      </c>
      <c r="C293" s="7"/>
      <c r="D293" s="20" t="s">
        <v>90</v>
      </c>
      <c r="E293" s="20" t="s">
        <v>12</v>
      </c>
      <c r="F293" s="68">
        <v>254</v>
      </c>
      <c r="G293" s="22">
        <v>310</v>
      </c>
      <c r="H293" s="27">
        <v>381</v>
      </c>
      <c r="I293" s="66">
        <f t="shared" si="130"/>
        <v>17780</v>
      </c>
      <c r="J293" s="28">
        <f t="shared" si="131"/>
        <v>21700</v>
      </c>
      <c r="K293" s="29">
        <f t="shared" si="104"/>
        <v>26670</v>
      </c>
    </row>
    <row r="294" spans="1:11" s="8" customFormat="1" ht="50.1" customHeight="1" x14ac:dyDescent="0.2">
      <c r="A294" s="10">
        <v>9946</v>
      </c>
      <c r="B294" s="17" t="s">
        <v>425</v>
      </c>
      <c r="C294" s="7"/>
      <c r="D294" s="20" t="s">
        <v>90</v>
      </c>
      <c r="E294" s="20" t="s">
        <v>12</v>
      </c>
      <c r="F294" s="68">
        <v>254</v>
      </c>
      <c r="G294" s="22">
        <v>310</v>
      </c>
      <c r="H294" s="27">
        <v>381</v>
      </c>
      <c r="I294" s="66">
        <f t="shared" si="130"/>
        <v>17780</v>
      </c>
      <c r="J294" s="28">
        <f t="shared" si="131"/>
        <v>21700</v>
      </c>
      <c r="K294" s="29">
        <f t="shared" si="104"/>
        <v>26670</v>
      </c>
    </row>
    <row r="295" spans="1:11" s="8" customFormat="1" ht="50.1" customHeight="1" x14ac:dyDescent="0.2">
      <c r="A295" s="10">
        <v>9984</v>
      </c>
      <c r="B295" s="17" t="s">
        <v>405</v>
      </c>
      <c r="C295" s="7"/>
      <c r="D295" s="20" t="s">
        <v>90</v>
      </c>
      <c r="E295" s="20" t="s">
        <v>12</v>
      </c>
      <c r="F295" s="68">
        <v>248</v>
      </c>
      <c r="G295" s="22">
        <v>303</v>
      </c>
      <c r="H295" s="27">
        <v>372</v>
      </c>
      <c r="I295" s="66">
        <f t="shared" si="130"/>
        <v>17360</v>
      </c>
      <c r="J295" s="28">
        <f t="shared" si="131"/>
        <v>21210</v>
      </c>
      <c r="K295" s="29">
        <f t="shared" si="104"/>
        <v>26040</v>
      </c>
    </row>
    <row r="296" spans="1:11" s="8" customFormat="1" ht="50.1" customHeight="1" x14ac:dyDescent="0.2">
      <c r="A296" s="10">
        <v>10003</v>
      </c>
      <c r="B296" s="17" t="s">
        <v>406</v>
      </c>
      <c r="C296" s="7"/>
      <c r="D296" s="20" t="s">
        <v>90</v>
      </c>
      <c r="E296" s="20" t="s">
        <v>12</v>
      </c>
      <c r="F296" s="68">
        <v>248</v>
      </c>
      <c r="G296" s="22">
        <v>303</v>
      </c>
      <c r="H296" s="27">
        <v>372</v>
      </c>
      <c r="I296" s="66">
        <f t="shared" si="130"/>
        <v>17360</v>
      </c>
      <c r="J296" s="28">
        <f t="shared" si="131"/>
        <v>21210</v>
      </c>
      <c r="K296" s="29">
        <f t="shared" si="104"/>
        <v>26040</v>
      </c>
    </row>
    <row r="297" spans="1:11" s="8" customFormat="1" ht="50.1" customHeight="1" x14ac:dyDescent="0.2">
      <c r="A297" s="10">
        <v>10072</v>
      </c>
      <c r="B297" s="17" t="s">
        <v>426</v>
      </c>
      <c r="C297" s="7"/>
      <c r="D297" s="20" t="s">
        <v>89</v>
      </c>
      <c r="E297" s="20" t="s">
        <v>12</v>
      </c>
      <c r="F297" s="68">
        <v>221</v>
      </c>
      <c r="G297" s="22">
        <v>270</v>
      </c>
      <c r="H297" s="27">
        <v>333</v>
      </c>
      <c r="I297" s="66">
        <f t="shared" si="130"/>
        <v>15470</v>
      </c>
      <c r="J297" s="28">
        <f t="shared" si="131"/>
        <v>18900</v>
      </c>
      <c r="K297" s="29">
        <f t="shared" si="104"/>
        <v>23310</v>
      </c>
    </row>
    <row r="298" spans="1:11" s="8" customFormat="1" ht="50.1" customHeight="1" x14ac:dyDescent="0.2">
      <c r="A298" s="10">
        <v>10096</v>
      </c>
      <c r="B298" s="17" t="s">
        <v>427</v>
      </c>
      <c r="C298" s="7"/>
      <c r="D298" s="20" t="s">
        <v>89</v>
      </c>
      <c r="E298" s="20" t="s">
        <v>12</v>
      </c>
      <c r="F298" s="68">
        <v>221</v>
      </c>
      <c r="G298" s="22">
        <v>270</v>
      </c>
      <c r="H298" s="27">
        <v>333</v>
      </c>
      <c r="I298" s="66">
        <f t="shared" si="130"/>
        <v>15470</v>
      </c>
      <c r="J298" s="28">
        <f t="shared" si="131"/>
        <v>18900</v>
      </c>
      <c r="K298" s="29">
        <f t="shared" si="104"/>
        <v>23310</v>
      </c>
    </row>
    <row r="299" spans="1:11" s="8" customFormat="1" ht="50.1" customHeight="1" x14ac:dyDescent="0.2">
      <c r="A299" s="10">
        <v>10232</v>
      </c>
      <c r="B299" s="17" t="s">
        <v>428</v>
      </c>
      <c r="C299" s="7"/>
      <c r="D299" s="20" t="s">
        <v>89</v>
      </c>
      <c r="E299" s="20" t="s">
        <v>12</v>
      </c>
      <c r="F299" s="68">
        <v>214</v>
      </c>
      <c r="G299" s="22">
        <v>261</v>
      </c>
      <c r="H299" s="27">
        <v>321</v>
      </c>
      <c r="I299" s="66">
        <f t="shared" si="130"/>
        <v>14980</v>
      </c>
      <c r="J299" s="28">
        <f t="shared" si="131"/>
        <v>18270</v>
      </c>
      <c r="K299" s="29">
        <f t="shared" si="104"/>
        <v>22470</v>
      </c>
    </row>
    <row r="300" spans="1:11" s="8" customFormat="1" ht="50.1" customHeight="1" x14ac:dyDescent="0.2">
      <c r="A300" s="10">
        <v>10256</v>
      </c>
      <c r="B300" s="17" t="s">
        <v>429</v>
      </c>
      <c r="C300" s="7"/>
      <c r="D300" s="20" t="s">
        <v>89</v>
      </c>
      <c r="E300" s="20" t="s">
        <v>12</v>
      </c>
      <c r="F300" s="68">
        <v>214</v>
      </c>
      <c r="G300" s="22">
        <v>261</v>
      </c>
      <c r="H300" s="27">
        <v>321</v>
      </c>
      <c r="I300" s="66">
        <f t="shared" si="130"/>
        <v>14980</v>
      </c>
      <c r="J300" s="28">
        <f t="shared" si="131"/>
        <v>18270</v>
      </c>
      <c r="K300" s="29">
        <f t="shared" si="104"/>
        <v>22470</v>
      </c>
    </row>
    <row r="301" spans="1:11" s="8" customFormat="1" ht="50.1" customHeight="1" x14ac:dyDescent="0.2">
      <c r="A301" s="10">
        <v>10041</v>
      </c>
      <c r="B301" s="17" t="s">
        <v>430</v>
      </c>
      <c r="C301" s="7"/>
      <c r="D301" s="20" t="s">
        <v>90</v>
      </c>
      <c r="E301" s="20" t="s">
        <v>12</v>
      </c>
      <c r="F301" s="68">
        <v>254</v>
      </c>
      <c r="G301" s="22">
        <v>310</v>
      </c>
      <c r="H301" s="27">
        <v>381</v>
      </c>
      <c r="I301" s="66">
        <f t="shared" si="130"/>
        <v>17780</v>
      </c>
      <c r="J301" s="28">
        <f t="shared" si="131"/>
        <v>21700</v>
      </c>
      <c r="K301" s="29">
        <f t="shared" si="104"/>
        <v>26670</v>
      </c>
    </row>
    <row r="302" spans="1:11" s="8" customFormat="1" ht="50.1" customHeight="1" x14ac:dyDescent="0.2">
      <c r="A302" s="10">
        <v>10065</v>
      </c>
      <c r="B302" s="17" t="s">
        <v>431</v>
      </c>
      <c r="C302" s="7"/>
      <c r="D302" s="20" t="s">
        <v>90</v>
      </c>
      <c r="E302" s="20" t="s">
        <v>12</v>
      </c>
      <c r="F302" s="68">
        <v>254</v>
      </c>
      <c r="G302" s="22">
        <v>310</v>
      </c>
      <c r="H302" s="27">
        <v>381</v>
      </c>
      <c r="I302" s="66">
        <f t="shared" si="130"/>
        <v>17780</v>
      </c>
      <c r="J302" s="28">
        <f t="shared" si="131"/>
        <v>21700</v>
      </c>
      <c r="K302" s="29">
        <f t="shared" si="104"/>
        <v>26670</v>
      </c>
    </row>
    <row r="303" spans="1:11" s="8" customFormat="1" ht="50.1" customHeight="1" x14ac:dyDescent="0.2">
      <c r="A303" s="10">
        <v>10201</v>
      </c>
      <c r="B303" s="17" t="s">
        <v>432</v>
      </c>
      <c r="C303" s="7"/>
      <c r="D303" s="20" t="s">
        <v>90</v>
      </c>
      <c r="E303" s="20" t="s">
        <v>12</v>
      </c>
      <c r="F303" s="68">
        <v>248</v>
      </c>
      <c r="G303" s="22">
        <v>303</v>
      </c>
      <c r="H303" s="27">
        <v>372</v>
      </c>
      <c r="I303" s="66">
        <f t="shared" si="130"/>
        <v>17360</v>
      </c>
      <c r="J303" s="28">
        <f t="shared" si="131"/>
        <v>21210</v>
      </c>
      <c r="K303" s="29">
        <f t="shared" si="104"/>
        <v>26040</v>
      </c>
    </row>
    <row r="304" spans="1:11" s="8" customFormat="1" ht="50.1" customHeight="1" x14ac:dyDescent="0.2">
      <c r="A304" s="10">
        <v>10225</v>
      </c>
      <c r="B304" s="17" t="s">
        <v>433</v>
      </c>
      <c r="C304" s="7"/>
      <c r="D304" s="20" t="s">
        <v>90</v>
      </c>
      <c r="E304" s="20" t="s">
        <v>12</v>
      </c>
      <c r="F304" s="68">
        <v>248</v>
      </c>
      <c r="G304" s="22">
        <v>303</v>
      </c>
      <c r="H304" s="27">
        <v>372</v>
      </c>
      <c r="I304" s="66">
        <f t="shared" si="130"/>
        <v>17360</v>
      </c>
      <c r="J304" s="28">
        <f t="shared" si="131"/>
        <v>21210</v>
      </c>
      <c r="K304" s="29">
        <f t="shared" si="104"/>
        <v>26040</v>
      </c>
    </row>
    <row r="305" spans="1:11" s="8" customFormat="1" ht="50.1" customHeight="1" x14ac:dyDescent="0.2">
      <c r="A305" s="10">
        <v>30094</v>
      </c>
      <c r="B305" s="17" t="s">
        <v>434</v>
      </c>
      <c r="C305" s="7"/>
      <c r="D305" s="20" t="s">
        <v>83</v>
      </c>
      <c r="E305" s="20" t="s">
        <v>10</v>
      </c>
      <c r="F305" s="68">
        <v>113</v>
      </c>
      <c r="G305" s="22">
        <v>137</v>
      </c>
      <c r="H305" s="27">
        <v>171</v>
      </c>
      <c r="I305" s="66">
        <f t="shared" si="130"/>
        <v>7910</v>
      </c>
      <c r="J305" s="28">
        <f t="shared" si="131"/>
        <v>9590</v>
      </c>
      <c r="K305" s="29">
        <f t="shared" si="104"/>
        <v>11970</v>
      </c>
    </row>
    <row r="306" spans="1:11" s="8" customFormat="1" ht="50.1" customHeight="1" x14ac:dyDescent="0.2">
      <c r="A306" s="10">
        <v>30087</v>
      </c>
      <c r="B306" s="17" t="s">
        <v>435</v>
      </c>
      <c r="C306" s="7"/>
      <c r="D306" s="20" t="s">
        <v>83</v>
      </c>
      <c r="E306" s="20" t="s">
        <v>10</v>
      </c>
      <c r="F306" s="68">
        <v>113</v>
      </c>
      <c r="G306" s="22">
        <v>137</v>
      </c>
      <c r="H306" s="27">
        <v>171</v>
      </c>
      <c r="I306" s="66">
        <f t="shared" si="130"/>
        <v>7910</v>
      </c>
      <c r="J306" s="28">
        <f t="shared" si="131"/>
        <v>9590</v>
      </c>
      <c r="K306" s="29">
        <f t="shared" si="104"/>
        <v>11970</v>
      </c>
    </row>
    <row r="307" spans="1:11" s="8" customFormat="1" ht="50.1" customHeight="1" x14ac:dyDescent="0.2">
      <c r="A307" s="10">
        <v>32807</v>
      </c>
      <c r="B307" s="17" t="s">
        <v>436</v>
      </c>
      <c r="C307" s="7"/>
      <c r="D307" s="20" t="s">
        <v>83</v>
      </c>
      <c r="E307" s="20" t="s">
        <v>10</v>
      </c>
      <c r="F307" s="68">
        <v>106</v>
      </c>
      <c r="G307" s="22">
        <v>132</v>
      </c>
      <c r="H307" s="27">
        <v>159</v>
      </c>
      <c r="I307" s="66">
        <f t="shared" ref="I307" si="132">F307*$E$10</f>
        <v>7420</v>
      </c>
      <c r="J307" s="28">
        <f t="shared" ref="J307" si="133">G307*$E$10</f>
        <v>9240</v>
      </c>
      <c r="K307" s="29">
        <f t="shared" ref="K307" si="134">H307*$E$10</f>
        <v>11130</v>
      </c>
    </row>
    <row r="308" spans="1:11" s="8" customFormat="1" ht="50.1" customHeight="1" x14ac:dyDescent="0.2">
      <c r="A308" s="10">
        <v>32814</v>
      </c>
      <c r="B308" s="17" t="s">
        <v>437</v>
      </c>
      <c r="C308" s="7"/>
      <c r="D308" s="20" t="s">
        <v>83</v>
      </c>
      <c r="E308" s="20" t="s">
        <v>10</v>
      </c>
      <c r="F308" s="68">
        <v>106</v>
      </c>
      <c r="G308" s="22">
        <v>132</v>
      </c>
      <c r="H308" s="27">
        <v>159</v>
      </c>
      <c r="I308" s="66">
        <f t="shared" si="130"/>
        <v>7420</v>
      </c>
      <c r="J308" s="28">
        <f t="shared" si="131"/>
        <v>9240</v>
      </c>
      <c r="K308" s="29">
        <f t="shared" si="104"/>
        <v>11130</v>
      </c>
    </row>
    <row r="309" spans="1:11" s="8" customFormat="1" ht="50.1" customHeight="1" x14ac:dyDescent="0.2">
      <c r="A309" s="10">
        <v>30070</v>
      </c>
      <c r="B309" s="17" t="s">
        <v>438</v>
      </c>
      <c r="C309" s="7"/>
      <c r="D309" s="20" t="s">
        <v>83</v>
      </c>
      <c r="E309" s="20" t="s">
        <v>10</v>
      </c>
      <c r="F309" s="68">
        <v>115</v>
      </c>
      <c r="G309" s="22">
        <v>140</v>
      </c>
      <c r="H309" s="27">
        <v>174</v>
      </c>
      <c r="I309" s="66">
        <f t="shared" si="130"/>
        <v>8050</v>
      </c>
      <c r="J309" s="28">
        <f t="shared" si="131"/>
        <v>9800</v>
      </c>
      <c r="K309" s="29">
        <f t="shared" si="104"/>
        <v>12180</v>
      </c>
    </row>
    <row r="310" spans="1:11" s="8" customFormat="1" ht="50.1" customHeight="1" x14ac:dyDescent="0.2">
      <c r="A310" s="10">
        <v>30049</v>
      </c>
      <c r="B310" s="17" t="s">
        <v>439</v>
      </c>
      <c r="C310" s="7"/>
      <c r="D310" s="20" t="s">
        <v>83</v>
      </c>
      <c r="E310" s="20" t="s">
        <v>10</v>
      </c>
      <c r="F310" s="68">
        <v>115</v>
      </c>
      <c r="G310" s="22">
        <v>140</v>
      </c>
      <c r="H310" s="27">
        <v>174</v>
      </c>
      <c r="I310" s="66">
        <f t="shared" si="130"/>
        <v>8050</v>
      </c>
      <c r="J310" s="28">
        <f t="shared" si="131"/>
        <v>9800</v>
      </c>
      <c r="K310" s="29">
        <f t="shared" si="104"/>
        <v>12180</v>
      </c>
    </row>
    <row r="311" spans="1:11" s="8" customFormat="1" ht="50.1" customHeight="1" x14ac:dyDescent="0.2">
      <c r="A311" s="10">
        <v>30056</v>
      </c>
      <c r="B311" s="17" t="s">
        <v>440</v>
      </c>
      <c r="C311" s="7"/>
      <c r="D311" s="20" t="s">
        <v>83</v>
      </c>
      <c r="E311" s="20" t="s">
        <v>10</v>
      </c>
      <c r="F311" s="68">
        <v>122</v>
      </c>
      <c r="G311" s="22">
        <v>149</v>
      </c>
      <c r="H311" s="27">
        <v>183</v>
      </c>
      <c r="I311" s="66">
        <f t="shared" si="130"/>
        <v>8540</v>
      </c>
      <c r="J311" s="28">
        <f t="shared" si="131"/>
        <v>10430</v>
      </c>
      <c r="K311" s="29">
        <f t="shared" si="104"/>
        <v>12810</v>
      </c>
    </row>
    <row r="312" spans="1:11" s="8" customFormat="1" ht="50.1" customHeight="1" x14ac:dyDescent="0.2">
      <c r="A312" s="10">
        <v>30063</v>
      </c>
      <c r="B312" s="17" t="s">
        <v>441</v>
      </c>
      <c r="C312" s="7"/>
      <c r="D312" s="20" t="s">
        <v>83</v>
      </c>
      <c r="E312" s="20" t="s">
        <v>10</v>
      </c>
      <c r="F312" s="68">
        <v>122</v>
      </c>
      <c r="G312" s="22">
        <v>149</v>
      </c>
      <c r="H312" s="27">
        <v>183</v>
      </c>
      <c r="I312" s="66">
        <f t="shared" si="130"/>
        <v>8540</v>
      </c>
      <c r="J312" s="28">
        <f t="shared" si="131"/>
        <v>10430</v>
      </c>
      <c r="K312" s="29">
        <f t="shared" si="104"/>
        <v>12810</v>
      </c>
    </row>
    <row r="313" spans="1:11" s="8" customFormat="1" ht="50.1" customHeight="1" x14ac:dyDescent="0.2">
      <c r="A313" s="10">
        <v>33125</v>
      </c>
      <c r="B313" s="17" t="s">
        <v>442</v>
      </c>
      <c r="C313" s="7"/>
      <c r="D313" s="20" t="s">
        <v>84</v>
      </c>
      <c r="E313" s="20" t="s">
        <v>10</v>
      </c>
      <c r="F313" s="68">
        <v>74</v>
      </c>
      <c r="G313" s="22">
        <v>90</v>
      </c>
      <c r="H313" s="27">
        <v>111</v>
      </c>
      <c r="I313" s="66">
        <f t="shared" si="130"/>
        <v>5180</v>
      </c>
      <c r="J313" s="28">
        <f t="shared" si="131"/>
        <v>6300</v>
      </c>
      <c r="K313" s="29">
        <f t="shared" si="104"/>
        <v>7770</v>
      </c>
    </row>
    <row r="314" spans="1:11" s="8" customFormat="1" ht="50.1" customHeight="1" x14ac:dyDescent="0.2">
      <c r="A314" s="10">
        <v>33118</v>
      </c>
      <c r="B314" s="17" t="s">
        <v>443</v>
      </c>
      <c r="C314" s="7"/>
      <c r="D314" s="20" t="s">
        <v>84</v>
      </c>
      <c r="E314" s="20" t="s">
        <v>10</v>
      </c>
      <c r="F314" s="68">
        <v>74</v>
      </c>
      <c r="G314" s="22">
        <v>90</v>
      </c>
      <c r="H314" s="27">
        <v>111</v>
      </c>
      <c r="I314" s="66">
        <f t="shared" si="130"/>
        <v>5180</v>
      </c>
      <c r="J314" s="28">
        <f t="shared" si="131"/>
        <v>6300</v>
      </c>
      <c r="K314" s="29">
        <f t="shared" si="104"/>
        <v>7770</v>
      </c>
    </row>
    <row r="315" spans="1:11" s="8" customFormat="1" ht="50.1" customHeight="1" x14ac:dyDescent="0.2">
      <c r="A315" s="10">
        <v>33095</v>
      </c>
      <c r="B315" s="17" t="s">
        <v>444</v>
      </c>
      <c r="C315" s="7"/>
      <c r="D315" s="20" t="s">
        <v>84</v>
      </c>
      <c r="E315" s="20" t="s">
        <v>10</v>
      </c>
      <c r="F315" s="68">
        <v>82</v>
      </c>
      <c r="G315" s="22">
        <v>100</v>
      </c>
      <c r="H315" s="27">
        <v>123</v>
      </c>
      <c r="I315" s="66">
        <f t="shared" si="130"/>
        <v>5740</v>
      </c>
      <c r="J315" s="28">
        <f t="shared" si="131"/>
        <v>7000</v>
      </c>
      <c r="K315" s="29">
        <f t="shared" si="104"/>
        <v>8610</v>
      </c>
    </row>
    <row r="316" spans="1:11" s="8" customFormat="1" ht="50.1" customHeight="1" x14ac:dyDescent="0.2">
      <c r="A316" s="10">
        <v>33101</v>
      </c>
      <c r="B316" s="17" t="s">
        <v>445</v>
      </c>
      <c r="C316" s="7"/>
      <c r="D316" s="20" t="s">
        <v>84</v>
      </c>
      <c r="E316" s="20" t="s">
        <v>10</v>
      </c>
      <c r="F316" s="68">
        <v>82</v>
      </c>
      <c r="G316" s="22">
        <v>100</v>
      </c>
      <c r="H316" s="27">
        <v>123</v>
      </c>
      <c r="I316" s="66">
        <f t="shared" si="130"/>
        <v>5740</v>
      </c>
      <c r="J316" s="28">
        <f t="shared" si="131"/>
        <v>7000</v>
      </c>
      <c r="K316" s="29">
        <f t="shared" si="104"/>
        <v>8610</v>
      </c>
    </row>
    <row r="317" spans="1:11" s="8" customFormat="1" ht="50.1" customHeight="1" x14ac:dyDescent="0.2">
      <c r="A317" s="10">
        <v>33088</v>
      </c>
      <c r="B317" s="17" t="s">
        <v>446</v>
      </c>
      <c r="C317" s="7"/>
      <c r="D317" s="20" t="s">
        <v>84</v>
      </c>
      <c r="E317" s="20" t="s">
        <v>10</v>
      </c>
      <c r="F317" s="68">
        <v>84</v>
      </c>
      <c r="G317" s="22">
        <v>103</v>
      </c>
      <c r="H317" s="27">
        <v>126</v>
      </c>
      <c r="I317" s="66">
        <f t="shared" si="130"/>
        <v>5880</v>
      </c>
      <c r="J317" s="28">
        <f t="shared" si="131"/>
        <v>7210</v>
      </c>
      <c r="K317" s="29">
        <f t="shared" si="104"/>
        <v>8820</v>
      </c>
    </row>
    <row r="318" spans="1:11" s="8" customFormat="1" ht="50.1" customHeight="1" x14ac:dyDescent="0.2">
      <c r="A318" s="10">
        <v>33071</v>
      </c>
      <c r="B318" s="17" t="s">
        <v>447</v>
      </c>
      <c r="C318" s="7"/>
      <c r="D318" s="20" t="s">
        <v>84</v>
      </c>
      <c r="E318" s="20" t="s">
        <v>10</v>
      </c>
      <c r="F318" s="68">
        <v>84</v>
      </c>
      <c r="G318" s="22">
        <v>103</v>
      </c>
      <c r="H318" s="27">
        <v>126</v>
      </c>
      <c r="I318" s="66">
        <f t="shared" si="130"/>
        <v>5880</v>
      </c>
      <c r="J318" s="28">
        <f t="shared" si="131"/>
        <v>7210</v>
      </c>
      <c r="K318" s="29">
        <f t="shared" si="104"/>
        <v>8820</v>
      </c>
    </row>
    <row r="319" spans="1:11" s="8" customFormat="1" ht="50.1" customHeight="1" x14ac:dyDescent="0.2">
      <c r="A319" s="10">
        <v>33064</v>
      </c>
      <c r="B319" s="17" t="s">
        <v>448</v>
      </c>
      <c r="C319" s="7"/>
      <c r="D319" s="20" t="s">
        <v>84</v>
      </c>
      <c r="E319" s="20" t="s">
        <v>10</v>
      </c>
      <c r="F319" s="68">
        <v>90</v>
      </c>
      <c r="G319" s="22">
        <v>110</v>
      </c>
      <c r="H319" s="27">
        <v>135</v>
      </c>
      <c r="I319" s="66">
        <f t="shared" si="130"/>
        <v>6300</v>
      </c>
      <c r="J319" s="28">
        <f t="shared" si="131"/>
        <v>7700</v>
      </c>
      <c r="K319" s="29">
        <f t="shared" si="104"/>
        <v>9450</v>
      </c>
    </row>
    <row r="320" spans="1:11" s="8" customFormat="1" ht="50.1" customHeight="1" x14ac:dyDescent="0.2">
      <c r="A320" s="10">
        <v>33057</v>
      </c>
      <c r="B320" s="17" t="s">
        <v>449</v>
      </c>
      <c r="C320" s="7"/>
      <c r="D320" s="20" t="s">
        <v>84</v>
      </c>
      <c r="E320" s="20" t="s">
        <v>10</v>
      </c>
      <c r="F320" s="68">
        <v>90</v>
      </c>
      <c r="G320" s="22">
        <v>110</v>
      </c>
      <c r="H320" s="27">
        <v>135</v>
      </c>
      <c r="I320" s="66">
        <f t="shared" si="130"/>
        <v>6300</v>
      </c>
      <c r="J320" s="28">
        <f t="shared" si="131"/>
        <v>7700</v>
      </c>
      <c r="K320" s="29">
        <f t="shared" si="104"/>
        <v>9450</v>
      </c>
    </row>
    <row r="321" spans="1:11" s="8" customFormat="1" ht="50.1" customHeight="1" x14ac:dyDescent="0.2">
      <c r="A321" s="5">
        <v>630911</v>
      </c>
      <c r="B321" s="17" t="s">
        <v>452</v>
      </c>
      <c r="C321" s="7"/>
      <c r="D321" s="20" t="s">
        <v>44</v>
      </c>
      <c r="E321" s="20" t="s">
        <v>86</v>
      </c>
      <c r="F321" s="68">
        <v>208</v>
      </c>
      <c r="G321" s="22">
        <v>254</v>
      </c>
      <c r="H321" s="27">
        <v>312</v>
      </c>
      <c r="I321" s="66">
        <f t="shared" si="130"/>
        <v>14560</v>
      </c>
      <c r="J321" s="28">
        <f t="shared" si="131"/>
        <v>17780</v>
      </c>
      <c r="K321" s="29">
        <f t="shared" ref="K321:K361" si="135">H321*$E$10</f>
        <v>21840</v>
      </c>
    </row>
    <row r="322" spans="1:11" s="8" customFormat="1" ht="50.1" customHeight="1" x14ac:dyDescent="0.2">
      <c r="A322" s="5">
        <v>631017</v>
      </c>
      <c r="B322" s="17" t="s">
        <v>455</v>
      </c>
      <c r="C322" s="7"/>
      <c r="D322" s="20" t="s">
        <v>44</v>
      </c>
      <c r="E322" s="20" t="s">
        <v>86</v>
      </c>
      <c r="F322" s="68">
        <v>208</v>
      </c>
      <c r="G322" s="22">
        <v>254</v>
      </c>
      <c r="H322" s="27">
        <v>312</v>
      </c>
      <c r="I322" s="66">
        <f t="shared" si="130"/>
        <v>14560</v>
      </c>
      <c r="J322" s="28">
        <f t="shared" si="131"/>
        <v>17780</v>
      </c>
      <c r="K322" s="29">
        <f t="shared" si="135"/>
        <v>21840</v>
      </c>
    </row>
    <row r="323" spans="1:11" s="8" customFormat="1" ht="50.1" customHeight="1" x14ac:dyDescent="0.2">
      <c r="A323" s="5">
        <v>3906</v>
      </c>
      <c r="B323" s="17" t="s">
        <v>454</v>
      </c>
      <c r="C323" s="7"/>
      <c r="D323" s="20" t="s">
        <v>44</v>
      </c>
      <c r="E323" s="20" t="s">
        <v>86</v>
      </c>
      <c r="F323" s="68">
        <v>216</v>
      </c>
      <c r="G323" s="22">
        <v>263</v>
      </c>
      <c r="H323" s="27">
        <v>324</v>
      </c>
      <c r="I323" s="66">
        <f t="shared" ref="I323:I328" si="136">F323*$E$10</f>
        <v>15120</v>
      </c>
      <c r="J323" s="28">
        <f t="shared" ref="J323:J328" si="137">G323*$E$10</f>
        <v>18410</v>
      </c>
      <c r="K323" s="29">
        <f t="shared" si="135"/>
        <v>22680</v>
      </c>
    </row>
    <row r="324" spans="1:11" s="8" customFormat="1" ht="50.1" customHeight="1" x14ac:dyDescent="0.2">
      <c r="A324" s="5">
        <v>3890</v>
      </c>
      <c r="B324" s="17" t="s">
        <v>453</v>
      </c>
      <c r="C324" s="7"/>
      <c r="D324" s="20" t="s">
        <v>44</v>
      </c>
      <c r="E324" s="20" t="s">
        <v>86</v>
      </c>
      <c r="F324" s="68">
        <v>216</v>
      </c>
      <c r="G324" s="22">
        <v>263</v>
      </c>
      <c r="H324" s="27">
        <v>324</v>
      </c>
      <c r="I324" s="66">
        <f t="shared" si="136"/>
        <v>15120</v>
      </c>
      <c r="J324" s="28">
        <f t="shared" si="137"/>
        <v>18410</v>
      </c>
      <c r="K324" s="29">
        <f t="shared" si="135"/>
        <v>22680</v>
      </c>
    </row>
    <row r="325" spans="1:11" s="8" customFormat="1" ht="50.1" customHeight="1" x14ac:dyDescent="0.2">
      <c r="A325" s="10">
        <v>12069</v>
      </c>
      <c r="B325" s="17" t="s">
        <v>456</v>
      </c>
      <c r="C325" s="7"/>
      <c r="D325" s="20" t="s">
        <v>85</v>
      </c>
      <c r="E325" s="20" t="s">
        <v>11</v>
      </c>
      <c r="F325" s="68">
        <v>80</v>
      </c>
      <c r="G325" s="22">
        <v>98</v>
      </c>
      <c r="H325" s="27">
        <v>121</v>
      </c>
      <c r="I325" s="66">
        <f t="shared" si="136"/>
        <v>5600</v>
      </c>
      <c r="J325" s="28">
        <f t="shared" si="137"/>
        <v>6860</v>
      </c>
      <c r="K325" s="29">
        <f t="shared" si="135"/>
        <v>8470</v>
      </c>
    </row>
    <row r="326" spans="1:11" s="8" customFormat="1" ht="50.1" customHeight="1" x14ac:dyDescent="0.2">
      <c r="A326" s="10">
        <v>12052</v>
      </c>
      <c r="B326" s="17" t="s">
        <v>457</v>
      </c>
      <c r="C326" s="7"/>
      <c r="D326" s="20" t="s">
        <v>85</v>
      </c>
      <c r="E326" s="20" t="s">
        <v>11</v>
      </c>
      <c r="F326" s="68">
        <v>80</v>
      </c>
      <c r="G326" s="22">
        <v>98</v>
      </c>
      <c r="H326" s="27">
        <v>121</v>
      </c>
      <c r="I326" s="66">
        <f t="shared" si="136"/>
        <v>5600</v>
      </c>
      <c r="J326" s="28">
        <f t="shared" si="137"/>
        <v>6860</v>
      </c>
      <c r="K326" s="29">
        <f t="shared" si="135"/>
        <v>8470</v>
      </c>
    </row>
    <row r="327" spans="1:11" s="8" customFormat="1" ht="50.1" customHeight="1" x14ac:dyDescent="0.2">
      <c r="A327" s="10">
        <v>12083</v>
      </c>
      <c r="B327" s="17" t="s">
        <v>458</v>
      </c>
      <c r="C327" s="7"/>
      <c r="D327" s="20" t="s">
        <v>46</v>
      </c>
      <c r="E327" s="20" t="s">
        <v>11</v>
      </c>
      <c r="F327" s="68">
        <v>68</v>
      </c>
      <c r="G327" s="22">
        <v>83</v>
      </c>
      <c r="H327" s="27">
        <v>103</v>
      </c>
      <c r="I327" s="66">
        <f t="shared" si="136"/>
        <v>4760</v>
      </c>
      <c r="J327" s="28">
        <f t="shared" si="137"/>
        <v>5810</v>
      </c>
      <c r="K327" s="29">
        <f t="shared" si="135"/>
        <v>7210</v>
      </c>
    </row>
    <row r="328" spans="1:11" s="8" customFormat="1" ht="50.1" customHeight="1" x14ac:dyDescent="0.2">
      <c r="A328" s="10">
        <v>12076</v>
      </c>
      <c r="B328" s="17" t="s">
        <v>459</v>
      </c>
      <c r="C328" s="7"/>
      <c r="D328" s="20" t="s">
        <v>46</v>
      </c>
      <c r="E328" s="20" t="s">
        <v>11</v>
      </c>
      <c r="F328" s="68">
        <v>68</v>
      </c>
      <c r="G328" s="22">
        <v>83</v>
      </c>
      <c r="H328" s="27">
        <v>109.14</v>
      </c>
      <c r="I328" s="66">
        <f t="shared" si="136"/>
        <v>4760</v>
      </c>
      <c r="J328" s="28">
        <f t="shared" si="137"/>
        <v>5810</v>
      </c>
      <c r="K328" s="29">
        <f t="shared" si="135"/>
        <v>7639.8</v>
      </c>
    </row>
    <row r="329" spans="1:11" s="8" customFormat="1" ht="23.25" customHeight="1" x14ac:dyDescent="0.2">
      <c r="A329" s="126" t="s">
        <v>36</v>
      </c>
      <c r="B329" s="127"/>
      <c r="C329" s="127"/>
      <c r="D329" s="127"/>
      <c r="E329" s="127"/>
      <c r="F329" s="127"/>
      <c r="G329" s="127"/>
      <c r="H329" s="127"/>
      <c r="I329" s="127"/>
      <c r="J329" s="127"/>
      <c r="K329" s="128"/>
    </row>
    <row r="330" spans="1:11" s="8" customFormat="1" ht="50.1" customHeight="1" x14ac:dyDescent="0.2">
      <c r="A330" s="5">
        <v>650513</v>
      </c>
      <c r="B330" s="17" t="s">
        <v>461</v>
      </c>
      <c r="C330" s="7"/>
      <c r="D330" s="20" t="s">
        <v>45</v>
      </c>
      <c r="E330" s="20" t="s">
        <v>7</v>
      </c>
      <c r="F330" s="68">
        <v>32</v>
      </c>
      <c r="G330" s="22">
        <v>39</v>
      </c>
      <c r="H330" s="27">
        <v>48.150000000000006</v>
      </c>
      <c r="I330" s="66">
        <f t="shared" ref="I330" si="138">F330*$E$10</f>
        <v>2240</v>
      </c>
      <c r="J330" s="28">
        <f t="shared" ref="J330" si="139">G330*$E$10</f>
        <v>2730</v>
      </c>
      <c r="K330" s="29">
        <f t="shared" si="135"/>
        <v>3370.5000000000005</v>
      </c>
    </row>
    <row r="331" spans="1:11" s="8" customFormat="1" ht="50.1" customHeight="1" x14ac:dyDescent="0.2">
      <c r="A331" s="5">
        <v>650612</v>
      </c>
      <c r="B331" s="17" t="s">
        <v>460</v>
      </c>
      <c r="C331" s="7"/>
      <c r="D331" s="20" t="s">
        <v>45</v>
      </c>
      <c r="E331" s="20" t="s">
        <v>7</v>
      </c>
      <c r="F331" s="68">
        <v>32</v>
      </c>
      <c r="G331" s="22">
        <v>39</v>
      </c>
      <c r="H331" s="27">
        <v>48.150000000000006</v>
      </c>
      <c r="I331" s="66">
        <f t="shared" ref="I331:I341" si="140">F331*$E$10</f>
        <v>2240</v>
      </c>
      <c r="J331" s="28">
        <f t="shared" ref="J331:J341" si="141">G331*$E$10</f>
        <v>2730</v>
      </c>
      <c r="K331" s="29">
        <f t="shared" si="135"/>
        <v>3370.5000000000005</v>
      </c>
    </row>
    <row r="332" spans="1:11" s="8" customFormat="1" ht="50.1" customHeight="1" x14ac:dyDescent="0.2">
      <c r="A332" s="5">
        <v>657918</v>
      </c>
      <c r="B332" s="17" t="s">
        <v>462</v>
      </c>
      <c r="C332" s="7"/>
      <c r="D332" s="20" t="s">
        <v>45</v>
      </c>
      <c r="E332" s="20" t="s">
        <v>7</v>
      </c>
      <c r="F332" s="68">
        <v>45</v>
      </c>
      <c r="G332" s="22">
        <v>55</v>
      </c>
      <c r="H332" s="27">
        <v>69</v>
      </c>
      <c r="I332" s="66">
        <f t="shared" si="140"/>
        <v>3150</v>
      </c>
      <c r="J332" s="28">
        <f t="shared" si="141"/>
        <v>3850</v>
      </c>
      <c r="K332" s="29">
        <f t="shared" si="135"/>
        <v>4830</v>
      </c>
    </row>
    <row r="333" spans="1:11" s="8" customFormat="1" ht="50.1" customHeight="1" x14ac:dyDescent="0.2">
      <c r="A333" s="5">
        <v>617813</v>
      </c>
      <c r="B333" s="17" t="s">
        <v>463</v>
      </c>
      <c r="C333" s="7"/>
      <c r="D333" s="20" t="s">
        <v>45</v>
      </c>
      <c r="E333" s="20" t="s">
        <v>7</v>
      </c>
      <c r="F333" s="68">
        <v>45</v>
      </c>
      <c r="G333" s="22">
        <v>55</v>
      </c>
      <c r="H333" s="27">
        <v>69.496499999999997</v>
      </c>
      <c r="I333" s="66">
        <f t="shared" si="140"/>
        <v>3150</v>
      </c>
      <c r="J333" s="28">
        <f t="shared" si="141"/>
        <v>3850</v>
      </c>
      <c r="K333" s="29">
        <f t="shared" si="135"/>
        <v>4864.7550000000001</v>
      </c>
    </row>
    <row r="334" spans="1:11" s="8" customFormat="1" ht="50.1" customHeight="1" x14ac:dyDescent="0.2">
      <c r="A334" s="5">
        <v>617912</v>
      </c>
      <c r="B334" s="17" t="s">
        <v>464</v>
      </c>
      <c r="C334" s="7"/>
      <c r="D334" s="20" t="s">
        <v>45</v>
      </c>
      <c r="E334" s="20" t="s">
        <v>7</v>
      </c>
      <c r="F334" s="68">
        <v>45</v>
      </c>
      <c r="G334" s="22">
        <v>55</v>
      </c>
      <c r="H334" s="27">
        <v>69.496499999999997</v>
      </c>
      <c r="I334" s="66">
        <f t="shared" si="140"/>
        <v>3150</v>
      </c>
      <c r="J334" s="28">
        <f t="shared" si="141"/>
        <v>3850</v>
      </c>
      <c r="K334" s="29">
        <f t="shared" si="135"/>
        <v>4864.7550000000001</v>
      </c>
    </row>
    <row r="335" spans="1:11" s="8" customFormat="1" ht="50.1" customHeight="1" x14ac:dyDescent="0.2">
      <c r="A335" s="5">
        <v>566814</v>
      </c>
      <c r="B335" s="17" t="s">
        <v>465</v>
      </c>
      <c r="C335" s="7"/>
      <c r="D335" s="20" t="s">
        <v>45</v>
      </c>
      <c r="E335" s="20" t="s">
        <v>7</v>
      </c>
      <c r="F335" s="68">
        <v>52</v>
      </c>
      <c r="G335" s="22">
        <v>63</v>
      </c>
      <c r="H335" s="27">
        <v>79.180000000000007</v>
      </c>
      <c r="I335" s="66">
        <f t="shared" si="140"/>
        <v>3640</v>
      </c>
      <c r="J335" s="28">
        <f t="shared" si="141"/>
        <v>4410</v>
      </c>
      <c r="K335" s="29">
        <f t="shared" si="135"/>
        <v>5542.6</v>
      </c>
    </row>
    <row r="336" spans="1:11" s="8" customFormat="1" ht="50.1" customHeight="1" x14ac:dyDescent="0.2">
      <c r="A336" s="5">
        <v>9816</v>
      </c>
      <c r="B336" s="17" t="s">
        <v>466</v>
      </c>
      <c r="C336" s="7"/>
      <c r="D336" s="20" t="s">
        <v>45</v>
      </c>
      <c r="E336" s="20" t="s">
        <v>7</v>
      </c>
      <c r="F336" s="68">
        <v>52</v>
      </c>
      <c r="G336" s="22">
        <v>63</v>
      </c>
      <c r="H336" s="27">
        <v>79.180000000000007</v>
      </c>
      <c r="I336" s="66">
        <f t="shared" si="140"/>
        <v>3640</v>
      </c>
      <c r="J336" s="28">
        <f t="shared" si="141"/>
        <v>4410</v>
      </c>
      <c r="K336" s="29">
        <f t="shared" si="135"/>
        <v>5542.6</v>
      </c>
    </row>
    <row r="337" spans="1:11" s="8" customFormat="1" ht="50.1" customHeight="1" x14ac:dyDescent="0.2">
      <c r="A337" s="5">
        <v>644413</v>
      </c>
      <c r="B337" s="17" t="s">
        <v>467</v>
      </c>
      <c r="C337" s="7"/>
      <c r="D337" s="20" t="s">
        <v>25</v>
      </c>
      <c r="E337" s="20" t="s">
        <v>7</v>
      </c>
      <c r="F337" s="68">
        <v>76</v>
      </c>
      <c r="G337" s="22">
        <v>94</v>
      </c>
      <c r="H337" s="27">
        <v>118</v>
      </c>
      <c r="I337" s="66">
        <f t="shared" si="140"/>
        <v>5320</v>
      </c>
      <c r="J337" s="28">
        <f t="shared" si="141"/>
        <v>6580</v>
      </c>
      <c r="K337" s="29">
        <f t="shared" si="135"/>
        <v>8260</v>
      </c>
    </row>
    <row r="338" spans="1:11" s="8" customFormat="1" ht="50.1" customHeight="1" x14ac:dyDescent="0.2">
      <c r="A338" s="5">
        <v>644512</v>
      </c>
      <c r="B338" s="17" t="s">
        <v>468</v>
      </c>
      <c r="C338" s="7"/>
      <c r="D338" s="20" t="s">
        <v>25</v>
      </c>
      <c r="E338" s="20" t="s">
        <v>7</v>
      </c>
      <c r="F338" s="68">
        <v>76</v>
      </c>
      <c r="G338" s="22">
        <v>94</v>
      </c>
      <c r="H338" s="27">
        <v>118</v>
      </c>
      <c r="I338" s="66">
        <f t="shared" si="140"/>
        <v>5320</v>
      </c>
      <c r="J338" s="28">
        <f t="shared" si="141"/>
        <v>6580</v>
      </c>
      <c r="K338" s="29">
        <f t="shared" si="135"/>
        <v>8260</v>
      </c>
    </row>
    <row r="339" spans="1:11" ht="50.1" customHeight="1" x14ac:dyDescent="0.2">
      <c r="A339" s="5">
        <v>670412</v>
      </c>
      <c r="B339" s="17" t="s">
        <v>471</v>
      </c>
      <c r="C339" s="7"/>
      <c r="D339" s="20" t="s">
        <v>45</v>
      </c>
      <c r="E339" s="20" t="s">
        <v>13</v>
      </c>
      <c r="F339" s="68">
        <v>70</v>
      </c>
      <c r="G339" s="22">
        <v>87</v>
      </c>
      <c r="H339" s="27">
        <v>111</v>
      </c>
      <c r="I339" s="66">
        <f t="shared" si="140"/>
        <v>4900</v>
      </c>
      <c r="J339" s="28">
        <f t="shared" si="141"/>
        <v>6090</v>
      </c>
      <c r="K339" s="29">
        <f t="shared" si="135"/>
        <v>7770</v>
      </c>
    </row>
    <row r="340" spans="1:11" s="8" customFormat="1" ht="50.1" customHeight="1" x14ac:dyDescent="0.2">
      <c r="A340" s="5">
        <v>5535</v>
      </c>
      <c r="B340" s="17" t="s">
        <v>469</v>
      </c>
      <c r="C340" s="7"/>
      <c r="D340" s="20" t="s">
        <v>45</v>
      </c>
      <c r="E340" s="20" t="s">
        <v>7</v>
      </c>
      <c r="F340" s="68">
        <v>33</v>
      </c>
      <c r="G340" s="22">
        <v>40</v>
      </c>
      <c r="H340" s="27">
        <v>51.36</v>
      </c>
      <c r="I340" s="66">
        <f t="shared" si="140"/>
        <v>2310</v>
      </c>
      <c r="J340" s="28">
        <f t="shared" si="141"/>
        <v>2800</v>
      </c>
      <c r="K340" s="29">
        <f t="shared" si="135"/>
        <v>3595.2</v>
      </c>
    </row>
    <row r="341" spans="1:11" s="8" customFormat="1" ht="50.1" customHeight="1" x14ac:dyDescent="0.2">
      <c r="A341" s="5">
        <v>5917</v>
      </c>
      <c r="B341" s="17" t="s">
        <v>470</v>
      </c>
      <c r="C341" s="7"/>
      <c r="D341" s="20" t="s">
        <v>45</v>
      </c>
      <c r="E341" s="20" t="s">
        <v>7</v>
      </c>
      <c r="F341" s="68">
        <v>33</v>
      </c>
      <c r="G341" s="22">
        <v>40</v>
      </c>
      <c r="H341" s="27">
        <v>51.36</v>
      </c>
      <c r="I341" s="66">
        <f t="shared" si="140"/>
        <v>2310</v>
      </c>
      <c r="J341" s="28">
        <f t="shared" si="141"/>
        <v>2800</v>
      </c>
      <c r="K341" s="29">
        <f t="shared" si="135"/>
        <v>3595.2</v>
      </c>
    </row>
    <row r="342" spans="1:11" s="8" customFormat="1" ht="23.25" customHeight="1" x14ac:dyDescent="0.2">
      <c r="A342" s="126" t="s">
        <v>37</v>
      </c>
      <c r="B342" s="127"/>
      <c r="C342" s="127"/>
      <c r="D342" s="127"/>
      <c r="E342" s="127"/>
      <c r="F342" s="127"/>
      <c r="G342" s="127"/>
      <c r="H342" s="127"/>
      <c r="I342" s="127"/>
      <c r="J342" s="127"/>
      <c r="K342" s="128"/>
    </row>
    <row r="343" spans="1:11" s="8" customFormat="1" ht="50.1" customHeight="1" x14ac:dyDescent="0.2">
      <c r="A343" s="5">
        <v>7874</v>
      </c>
      <c r="B343" s="17" t="s">
        <v>472</v>
      </c>
      <c r="C343" s="7"/>
      <c r="D343" s="20" t="s">
        <v>48</v>
      </c>
      <c r="E343" s="20" t="s">
        <v>13</v>
      </c>
      <c r="F343" s="68">
        <v>128</v>
      </c>
      <c r="G343" s="22">
        <v>157</v>
      </c>
      <c r="H343" s="27">
        <v>199</v>
      </c>
      <c r="I343" s="66">
        <f t="shared" ref="I343" si="142">F343*$E$10</f>
        <v>8960</v>
      </c>
      <c r="J343" s="28">
        <f t="shared" ref="J343" si="143">G343*$E$10</f>
        <v>10990</v>
      </c>
      <c r="K343" s="29">
        <f t="shared" si="135"/>
        <v>13930</v>
      </c>
    </row>
    <row r="344" spans="1:11" s="8" customFormat="1" ht="50.1" customHeight="1" x14ac:dyDescent="0.2">
      <c r="A344" s="5">
        <v>7898</v>
      </c>
      <c r="B344" s="17" t="s">
        <v>473</v>
      </c>
      <c r="C344" s="7"/>
      <c r="D344" s="20" t="s">
        <v>48</v>
      </c>
      <c r="E344" s="20" t="s">
        <v>13</v>
      </c>
      <c r="F344" s="68">
        <v>115</v>
      </c>
      <c r="G344" s="22">
        <v>141</v>
      </c>
      <c r="H344" s="27">
        <v>176</v>
      </c>
      <c r="I344" s="66">
        <f t="shared" ref="I344:I390" si="144">F344*$E$10</f>
        <v>8050</v>
      </c>
      <c r="J344" s="28">
        <f t="shared" ref="J344:J390" si="145">G344*$E$10</f>
        <v>9870</v>
      </c>
      <c r="K344" s="29">
        <f t="shared" si="135"/>
        <v>12320</v>
      </c>
    </row>
    <row r="345" spans="1:11" s="8" customFormat="1" ht="50.1" customHeight="1" x14ac:dyDescent="0.2">
      <c r="A345" s="5">
        <v>649715</v>
      </c>
      <c r="B345" s="17" t="s">
        <v>474</v>
      </c>
      <c r="C345" s="7"/>
      <c r="D345" s="20" t="s">
        <v>63</v>
      </c>
      <c r="E345" s="20"/>
      <c r="F345" s="68">
        <v>56</v>
      </c>
      <c r="G345" s="22">
        <v>69</v>
      </c>
      <c r="H345" s="27">
        <v>85</v>
      </c>
      <c r="I345" s="66">
        <f t="shared" si="144"/>
        <v>3920</v>
      </c>
      <c r="J345" s="28">
        <f t="shared" si="145"/>
        <v>4830</v>
      </c>
      <c r="K345" s="29">
        <f t="shared" si="135"/>
        <v>5950</v>
      </c>
    </row>
    <row r="346" spans="1:11" s="8" customFormat="1" ht="50.1" customHeight="1" x14ac:dyDescent="0.2">
      <c r="A346" s="5">
        <v>4026</v>
      </c>
      <c r="B346" s="17" t="s">
        <v>475</v>
      </c>
      <c r="C346" s="7"/>
      <c r="D346" s="20" t="s">
        <v>48</v>
      </c>
      <c r="E346" s="20" t="s">
        <v>7</v>
      </c>
      <c r="F346" s="69">
        <v>122</v>
      </c>
      <c r="G346" s="22">
        <v>149</v>
      </c>
      <c r="H346" s="27">
        <v>189</v>
      </c>
      <c r="I346" s="66">
        <f t="shared" si="144"/>
        <v>8540</v>
      </c>
      <c r="J346" s="28">
        <f t="shared" si="145"/>
        <v>10430</v>
      </c>
      <c r="K346" s="29">
        <f t="shared" si="135"/>
        <v>13230</v>
      </c>
    </row>
    <row r="347" spans="1:11" ht="50.1" customHeight="1" x14ac:dyDescent="0.2">
      <c r="A347" s="12">
        <v>581817</v>
      </c>
      <c r="B347" s="18" t="s">
        <v>476</v>
      </c>
      <c r="C347" s="9"/>
      <c r="D347" s="25" t="s">
        <v>47</v>
      </c>
      <c r="E347" s="20" t="s">
        <v>13</v>
      </c>
      <c r="F347" s="69">
        <v>203.84</v>
      </c>
      <c r="G347" s="22">
        <v>249</v>
      </c>
      <c r="H347" s="27">
        <v>311.37</v>
      </c>
      <c r="I347" s="66">
        <f t="shared" si="144"/>
        <v>14268.800000000001</v>
      </c>
      <c r="J347" s="28">
        <f t="shared" si="145"/>
        <v>17430</v>
      </c>
      <c r="K347" s="29">
        <f t="shared" si="135"/>
        <v>21795.9</v>
      </c>
    </row>
    <row r="348" spans="1:11" ht="50.1" customHeight="1" x14ac:dyDescent="0.2">
      <c r="A348" s="12">
        <v>3852</v>
      </c>
      <c r="B348" s="18" t="s">
        <v>477</v>
      </c>
      <c r="C348" s="9"/>
      <c r="D348" s="25" t="s">
        <v>47</v>
      </c>
      <c r="E348" s="20" t="s">
        <v>13</v>
      </c>
      <c r="F348" s="69">
        <v>199.68</v>
      </c>
      <c r="G348" s="22">
        <v>244</v>
      </c>
      <c r="H348" s="27">
        <v>308.16000000000003</v>
      </c>
      <c r="I348" s="66">
        <f t="shared" si="144"/>
        <v>13977.6</v>
      </c>
      <c r="J348" s="28">
        <f t="shared" si="145"/>
        <v>17080</v>
      </c>
      <c r="K348" s="29">
        <f t="shared" si="135"/>
        <v>21571.200000000001</v>
      </c>
    </row>
    <row r="349" spans="1:11" ht="50.1" customHeight="1" x14ac:dyDescent="0.2">
      <c r="A349" s="12">
        <v>581916</v>
      </c>
      <c r="B349" s="18" t="s">
        <v>478</v>
      </c>
      <c r="C349" s="9"/>
      <c r="D349" s="25" t="s">
        <v>48</v>
      </c>
      <c r="E349" s="20" t="s">
        <v>13</v>
      </c>
      <c r="F349" s="69">
        <v>168.48000000000002</v>
      </c>
      <c r="G349" s="22">
        <v>206</v>
      </c>
      <c r="H349" s="27">
        <v>263.22000000000003</v>
      </c>
      <c r="I349" s="66">
        <f t="shared" si="144"/>
        <v>11793.600000000002</v>
      </c>
      <c r="J349" s="28">
        <f t="shared" si="145"/>
        <v>14420</v>
      </c>
      <c r="K349" s="29">
        <f t="shared" si="135"/>
        <v>18425.400000000001</v>
      </c>
    </row>
    <row r="350" spans="1:11" ht="50.1" customHeight="1" x14ac:dyDescent="0.2">
      <c r="A350" s="12">
        <v>3869</v>
      </c>
      <c r="B350" s="18" t="s">
        <v>479</v>
      </c>
      <c r="C350" s="9"/>
      <c r="D350" s="25" t="s">
        <v>48</v>
      </c>
      <c r="E350" s="20" t="s">
        <v>13</v>
      </c>
      <c r="F350" s="69">
        <v>164.32</v>
      </c>
      <c r="G350" s="22">
        <v>200</v>
      </c>
      <c r="H350" s="27">
        <v>250.38000000000002</v>
      </c>
      <c r="I350" s="66">
        <f t="shared" si="144"/>
        <v>11502.4</v>
      </c>
      <c r="J350" s="28">
        <f t="shared" si="145"/>
        <v>14000</v>
      </c>
      <c r="K350" s="29">
        <f t="shared" si="135"/>
        <v>17526.600000000002</v>
      </c>
    </row>
    <row r="351" spans="1:11" s="8" customFormat="1" ht="50.1" customHeight="1" x14ac:dyDescent="0.2">
      <c r="A351" s="5">
        <v>6587</v>
      </c>
      <c r="B351" s="17" t="s">
        <v>480</v>
      </c>
      <c r="C351" s="7"/>
      <c r="D351" s="20" t="s">
        <v>62</v>
      </c>
      <c r="E351" s="20" t="s">
        <v>7</v>
      </c>
      <c r="F351" s="69">
        <v>79.040000000000006</v>
      </c>
      <c r="G351" s="22">
        <v>96</v>
      </c>
      <c r="H351" s="27">
        <v>121.98</v>
      </c>
      <c r="I351" s="66">
        <f t="shared" si="144"/>
        <v>5532.8</v>
      </c>
      <c r="J351" s="28">
        <f t="shared" si="145"/>
        <v>6720</v>
      </c>
      <c r="K351" s="29">
        <f t="shared" si="135"/>
        <v>8538.6</v>
      </c>
    </row>
    <row r="352" spans="1:11" s="8" customFormat="1" ht="50.1" customHeight="1" x14ac:dyDescent="0.2">
      <c r="A352" s="5">
        <v>576318</v>
      </c>
      <c r="B352" s="17" t="s">
        <v>481</v>
      </c>
      <c r="C352" s="7"/>
      <c r="D352" s="20" t="s">
        <v>62</v>
      </c>
      <c r="E352" s="20" t="s">
        <v>7</v>
      </c>
      <c r="F352" s="69">
        <v>79.040000000000006</v>
      </c>
      <c r="G352" s="22">
        <v>96</v>
      </c>
      <c r="H352" s="27">
        <v>121.98</v>
      </c>
      <c r="I352" s="66">
        <f t="shared" si="144"/>
        <v>5532.8</v>
      </c>
      <c r="J352" s="28">
        <f t="shared" si="145"/>
        <v>6720</v>
      </c>
      <c r="K352" s="29">
        <f t="shared" si="135"/>
        <v>8538.6</v>
      </c>
    </row>
    <row r="353" spans="1:11" s="8" customFormat="1" ht="50.1" customHeight="1" x14ac:dyDescent="0.2">
      <c r="A353" s="5">
        <v>576301</v>
      </c>
      <c r="B353" s="17" t="s">
        <v>482</v>
      </c>
      <c r="C353" s="7"/>
      <c r="D353" s="20" t="s">
        <v>62</v>
      </c>
      <c r="E353" s="20" t="s">
        <v>7</v>
      </c>
      <c r="F353" s="69">
        <v>79.040000000000006</v>
      </c>
      <c r="G353" s="22">
        <v>96</v>
      </c>
      <c r="H353" s="27">
        <v>121.98</v>
      </c>
      <c r="I353" s="66">
        <f t="shared" si="144"/>
        <v>5532.8</v>
      </c>
      <c r="J353" s="28">
        <f t="shared" si="145"/>
        <v>6720</v>
      </c>
      <c r="K353" s="29">
        <f t="shared" si="135"/>
        <v>8538.6</v>
      </c>
    </row>
    <row r="354" spans="1:11" s="8" customFormat="1" ht="50.1" customHeight="1" x14ac:dyDescent="0.2">
      <c r="A354" s="5">
        <v>6570</v>
      </c>
      <c r="B354" s="17" t="s">
        <v>483</v>
      </c>
      <c r="C354" s="7"/>
      <c r="D354" s="20" t="s">
        <v>46</v>
      </c>
      <c r="E354" s="20" t="s">
        <v>7</v>
      </c>
      <c r="F354" s="69">
        <v>87.36</v>
      </c>
      <c r="G354" s="22">
        <v>107</v>
      </c>
      <c r="H354" s="27">
        <v>134.82000000000002</v>
      </c>
      <c r="I354" s="66">
        <f t="shared" si="144"/>
        <v>6115.2</v>
      </c>
      <c r="J354" s="28">
        <f t="shared" si="145"/>
        <v>7490</v>
      </c>
      <c r="K354" s="29">
        <f t="shared" si="135"/>
        <v>9437.4000000000015</v>
      </c>
    </row>
    <row r="355" spans="1:11" s="8" customFormat="1" ht="50.1" customHeight="1" x14ac:dyDescent="0.2">
      <c r="A355" s="5">
        <v>576219</v>
      </c>
      <c r="B355" s="17" t="s">
        <v>484</v>
      </c>
      <c r="C355" s="7"/>
      <c r="D355" s="20" t="s">
        <v>46</v>
      </c>
      <c r="E355" s="20" t="s">
        <v>7</v>
      </c>
      <c r="F355" s="69">
        <v>87.36</v>
      </c>
      <c r="G355" s="22">
        <v>107</v>
      </c>
      <c r="H355" s="27">
        <v>134.82000000000002</v>
      </c>
      <c r="I355" s="66">
        <f t="shared" si="144"/>
        <v>6115.2</v>
      </c>
      <c r="J355" s="28">
        <f t="shared" si="145"/>
        <v>7490</v>
      </c>
      <c r="K355" s="29">
        <f t="shared" si="135"/>
        <v>9437.4000000000015</v>
      </c>
    </row>
    <row r="356" spans="1:11" s="8" customFormat="1" ht="50.1" customHeight="1" x14ac:dyDescent="0.2">
      <c r="A356" s="5">
        <v>576202</v>
      </c>
      <c r="B356" s="17" t="s">
        <v>485</v>
      </c>
      <c r="C356" s="7"/>
      <c r="D356" s="20" t="s">
        <v>46</v>
      </c>
      <c r="E356" s="20" t="s">
        <v>7</v>
      </c>
      <c r="F356" s="69">
        <v>87.36</v>
      </c>
      <c r="G356" s="22">
        <v>107</v>
      </c>
      <c r="H356" s="27">
        <v>134.82000000000002</v>
      </c>
      <c r="I356" s="66">
        <f t="shared" si="144"/>
        <v>6115.2</v>
      </c>
      <c r="J356" s="28">
        <f t="shared" si="145"/>
        <v>7490</v>
      </c>
      <c r="K356" s="29">
        <f t="shared" si="135"/>
        <v>9437.4000000000015</v>
      </c>
    </row>
    <row r="357" spans="1:11" s="8" customFormat="1" ht="50.1" customHeight="1" x14ac:dyDescent="0.2">
      <c r="A357" s="5">
        <v>3746</v>
      </c>
      <c r="B357" s="17" t="s">
        <v>486</v>
      </c>
      <c r="C357" s="7"/>
      <c r="D357" s="20" t="s">
        <v>47</v>
      </c>
      <c r="E357" s="20" t="s">
        <v>13</v>
      </c>
      <c r="F357" s="69">
        <v>151</v>
      </c>
      <c r="G357" s="22">
        <v>183</v>
      </c>
      <c r="H357" s="27">
        <v>235</v>
      </c>
      <c r="I357" s="66">
        <f t="shared" si="144"/>
        <v>10570</v>
      </c>
      <c r="J357" s="28">
        <f t="shared" si="145"/>
        <v>12810</v>
      </c>
      <c r="K357" s="29">
        <f t="shared" si="135"/>
        <v>16450</v>
      </c>
    </row>
    <row r="358" spans="1:11" s="8" customFormat="1" ht="50.1" customHeight="1" x14ac:dyDescent="0.2">
      <c r="A358" s="10">
        <v>10454</v>
      </c>
      <c r="B358" s="17" t="s">
        <v>487</v>
      </c>
      <c r="C358" s="7"/>
      <c r="D358" s="20" t="s">
        <v>62</v>
      </c>
      <c r="E358" s="20" t="s">
        <v>7</v>
      </c>
      <c r="F358" s="68">
        <v>92</v>
      </c>
      <c r="G358" s="22">
        <v>112</v>
      </c>
      <c r="H358" s="27">
        <v>132</v>
      </c>
      <c r="I358" s="66">
        <f t="shared" si="144"/>
        <v>6440</v>
      </c>
      <c r="J358" s="28">
        <f t="shared" si="145"/>
        <v>7840</v>
      </c>
      <c r="K358" s="29">
        <f t="shared" si="135"/>
        <v>9240</v>
      </c>
    </row>
    <row r="359" spans="1:11" s="8" customFormat="1" ht="50.1" customHeight="1" x14ac:dyDescent="0.2">
      <c r="A359" s="10">
        <v>33231</v>
      </c>
      <c r="B359" s="17" t="s">
        <v>488</v>
      </c>
      <c r="C359" s="7"/>
      <c r="D359" s="20" t="s">
        <v>62</v>
      </c>
      <c r="E359" s="20" t="s">
        <v>7</v>
      </c>
      <c r="F359" s="68">
        <v>92</v>
      </c>
      <c r="G359" s="22">
        <v>112</v>
      </c>
      <c r="H359" s="27">
        <v>132</v>
      </c>
      <c r="I359" s="66">
        <f t="shared" si="144"/>
        <v>6440</v>
      </c>
      <c r="J359" s="28">
        <f t="shared" si="145"/>
        <v>7840</v>
      </c>
      <c r="K359" s="29">
        <f t="shared" si="135"/>
        <v>9240</v>
      </c>
    </row>
    <row r="360" spans="1:11" s="8" customFormat="1" ht="50.1" customHeight="1" x14ac:dyDescent="0.2">
      <c r="A360" s="10">
        <v>33224</v>
      </c>
      <c r="B360" s="17" t="s">
        <v>489</v>
      </c>
      <c r="C360" s="7"/>
      <c r="D360" s="20" t="s">
        <v>62</v>
      </c>
      <c r="E360" s="20" t="s">
        <v>7</v>
      </c>
      <c r="F360" s="68">
        <v>92</v>
      </c>
      <c r="G360" s="22">
        <v>112</v>
      </c>
      <c r="H360" s="27">
        <v>132</v>
      </c>
      <c r="I360" s="66">
        <f t="shared" si="144"/>
        <v>6440</v>
      </c>
      <c r="J360" s="28">
        <f t="shared" si="145"/>
        <v>7840</v>
      </c>
      <c r="K360" s="29">
        <f t="shared" si="135"/>
        <v>9240</v>
      </c>
    </row>
    <row r="361" spans="1:11" s="8" customFormat="1" ht="50.1" customHeight="1" x14ac:dyDescent="0.2">
      <c r="A361" s="10">
        <v>10461</v>
      </c>
      <c r="B361" s="17" t="s">
        <v>490</v>
      </c>
      <c r="C361" s="7"/>
      <c r="D361" s="20" t="s">
        <v>62</v>
      </c>
      <c r="E361" s="20" t="s">
        <v>7</v>
      </c>
      <c r="F361" s="68">
        <v>80</v>
      </c>
      <c r="G361" s="22">
        <v>98</v>
      </c>
      <c r="H361" s="27">
        <v>120</v>
      </c>
      <c r="I361" s="66">
        <f t="shared" si="144"/>
        <v>5600</v>
      </c>
      <c r="J361" s="28">
        <f t="shared" si="145"/>
        <v>6860</v>
      </c>
      <c r="K361" s="29">
        <f t="shared" si="135"/>
        <v>8400</v>
      </c>
    </row>
    <row r="362" spans="1:11" s="8" customFormat="1" ht="50.1" customHeight="1" x14ac:dyDescent="0.2">
      <c r="A362" s="10">
        <v>33255</v>
      </c>
      <c r="B362" s="17" t="s">
        <v>491</v>
      </c>
      <c r="C362" s="7"/>
      <c r="D362" s="20" t="s">
        <v>62</v>
      </c>
      <c r="E362" s="20" t="s">
        <v>7</v>
      </c>
      <c r="F362" s="68">
        <v>88</v>
      </c>
      <c r="G362" s="22">
        <v>107</v>
      </c>
      <c r="H362" s="27">
        <v>132</v>
      </c>
      <c r="I362" s="66">
        <f t="shared" si="144"/>
        <v>6160</v>
      </c>
      <c r="J362" s="28">
        <f t="shared" si="145"/>
        <v>7490</v>
      </c>
      <c r="K362" s="29">
        <f t="shared" ref="K362:K440" si="146">H362*$E$10</f>
        <v>9240</v>
      </c>
    </row>
    <row r="363" spans="1:11" s="8" customFormat="1" ht="50.1" customHeight="1" x14ac:dyDescent="0.2">
      <c r="A363" s="10">
        <v>33248</v>
      </c>
      <c r="B363" s="17" t="s">
        <v>492</v>
      </c>
      <c r="C363" s="7"/>
      <c r="D363" s="20" t="s">
        <v>62</v>
      </c>
      <c r="E363" s="20" t="s">
        <v>7</v>
      </c>
      <c r="F363" s="68">
        <v>88</v>
      </c>
      <c r="G363" s="22">
        <v>107</v>
      </c>
      <c r="H363" s="27">
        <v>132</v>
      </c>
      <c r="I363" s="66">
        <f t="shared" si="144"/>
        <v>6160</v>
      </c>
      <c r="J363" s="28">
        <f t="shared" si="145"/>
        <v>7490</v>
      </c>
      <c r="K363" s="29">
        <f t="shared" si="146"/>
        <v>9240</v>
      </c>
    </row>
    <row r="364" spans="1:11" s="8" customFormat="1" ht="50.1" customHeight="1" x14ac:dyDescent="0.2">
      <c r="A364" s="10">
        <v>20385</v>
      </c>
      <c r="B364" s="17" t="s">
        <v>493</v>
      </c>
      <c r="C364" s="7"/>
      <c r="D364" s="20" t="s">
        <v>82</v>
      </c>
      <c r="E364" s="20" t="s">
        <v>13</v>
      </c>
      <c r="F364" s="69">
        <v>120</v>
      </c>
      <c r="G364" s="22">
        <v>146</v>
      </c>
      <c r="H364" s="27">
        <v>180</v>
      </c>
      <c r="I364" s="66">
        <f t="shared" si="144"/>
        <v>8400</v>
      </c>
      <c r="J364" s="28">
        <f t="shared" si="145"/>
        <v>10220</v>
      </c>
      <c r="K364" s="29">
        <f t="shared" si="146"/>
        <v>12600</v>
      </c>
    </row>
    <row r="365" spans="1:11" s="8" customFormat="1" ht="50.1" customHeight="1" x14ac:dyDescent="0.2">
      <c r="A365" s="10">
        <v>20378</v>
      </c>
      <c r="B365" s="17" t="s">
        <v>494</v>
      </c>
      <c r="C365" s="7"/>
      <c r="D365" s="20" t="s">
        <v>82</v>
      </c>
      <c r="E365" s="20" t="s">
        <v>13</v>
      </c>
      <c r="F365" s="69">
        <v>120</v>
      </c>
      <c r="G365" s="22">
        <v>146</v>
      </c>
      <c r="H365" s="27">
        <v>180</v>
      </c>
      <c r="I365" s="66">
        <f t="shared" si="144"/>
        <v>8400</v>
      </c>
      <c r="J365" s="28">
        <f t="shared" si="145"/>
        <v>10220</v>
      </c>
      <c r="K365" s="29">
        <f t="shared" si="146"/>
        <v>12600</v>
      </c>
    </row>
    <row r="366" spans="1:11" s="8" customFormat="1" ht="50.1" customHeight="1" x14ac:dyDescent="0.2">
      <c r="A366" s="10">
        <v>20408</v>
      </c>
      <c r="B366" s="17" t="s">
        <v>495</v>
      </c>
      <c r="C366" s="7"/>
      <c r="D366" s="20" t="s">
        <v>82</v>
      </c>
      <c r="E366" s="20" t="s">
        <v>13</v>
      </c>
      <c r="F366" s="69">
        <v>112</v>
      </c>
      <c r="G366" s="22">
        <v>137</v>
      </c>
      <c r="H366" s="27">
        <v>168</v>
      </c>
      <c r="I366" s="66">
        <f t="shared" si="144"/>
        <v>7840</v>
      </c>
      <c r="J366" s="28">
        <f t="shared" si="145"/>
        <v>9590</v>
      </c>
      <c r="K366" s="29">
        <f t="shared" si="146"/>
        <v>11760</v>
      </c>
    </row>
    <row r="367" spans="1:11" s="8" customFormat="1" ht="50.1" customHeight="1" x14ac:dyDescent="0.2">
      <c r="A367" s="10">
        <v>20392</v>
      </c>
      <c r="B367" s="17" t="s">
        <v>496</v>
      </c>
      <c r="C367" s="7"/>
      <c r="D367" s="20" t="s">
        <v>82</v>
      </c>
      <c r="E367" s="20" t="s">
        <v>13</v>
      </c>
      <c r="F367" s="69">
        <v>112</v>
      </c>
      <c r="G367" s="22">
        <v>137</v>
      </c>
      <c r="H367" s="27">
        <v>168</v>
      </c>
      <c r="I367" s="66">
        <f t="shared" si="144"/>
        <v>7840</v>
      </c>
      <c r="J367" s="28">
        <f t="shared" si="145"/>
        <v>9590</v>
      </c>
      <c r="K367" s="29">
        <f t="shared" si="146"/>
        <v>11760</v>
      </c>
    </row>
    <row r="368" spans="1:11" s="8" customFormat="1" ht="50.1" customHeight="1" x14ac:dyDescent="0.2">
      <c r="A368" s="5">
        <v>3753</v>
      </c>
      <c r="B368" s="17" t="s">
        <v>497</v>
      </c>
      <c r="C368" s="7"/>
      <c r="D368" s="20" t="s">
        <v>48</v>
      </c>
      <c r="E368" s="20" t="s">
        <v>13</v>
      </c>
      <c r="F368" s="69">
        <v>110</v>
      </c>
      <c r="G368" s="22">
        <v>136</v>
      </c>
      <c r="H368" s="27">
        <v>172</v>
      </c>
      <c r="I368" s="66">
        <f t="shared" si="144"/>
        <v>7700</v>
      </c>
      <c r="J368" s="28">
        <f t="shared" si="145"/>
        <v>9520</v>
      </c>
      <c r="K368" s="29">
        <f t="shared" si="146"/>
        <v>12040</v>
      </c>
    </row>
    <row r="369" spans="1:11" ht="50.1" customHeight="1" x14ac:dyDescent="0.2">
      <c r="A369" s="5">
        <v>4095</v>
      </c>
      <c r="B369" s="17" t="s">
        <v>498</v>
      </c>
      <c r="C369" s="7"/>
      <c r="D369" s="20" t="s">
        <v>48</v>
      </c>
      <c r="E369" s="20" t="s">
        <v>7</v>
      </c>
      <c r="F369" s="69">
        <v>95.68</v>
      </c>
      <c r="G369" s="22">
        <v>117</v>
      </c>
      <c r="H369" s="27">
        <v>147.66</v>
      </c>
      <c r="I369" s="66">
        <f t="shared" si="144"/>
        <v>6697.6</v>
      </c>
      <c r="J369" s="28">
        <f t="shared" si="145"/>
        <v>8190</v>
      </c>
      <c r="K369" s="29">
        <f t="shared" si="146"/>
        <v>10336.199999999999</v>
      </c>
    </row>
    <row r="370" spans="1:11" ht="50.1" customHeight="1" x14ac:dyDescent="0.2">
      <c r="A370" s="5">
        <v>4033</v>
      </c>
      <c r="B370" s="17" t="s">
        <v>499</v>
      </c>
      <c r="C370" s="7"/>
      <c r="D370" s="20" t="s">
        <v>48</v>
      </c>
      <c r="E370" s="20" t="s">
        <v>7</v>
      </c>
      <c r="F370" s="69">
        <v>95.68</v>
      </c>
      <c r="G370" s="22">
        <v>117</v>
      </c>
      <c r="H370" s="27">
        <v>147.66</v>
      </c>
      <c r="I370" s="66">
        <f t="shared" si="144"/>
        <v>6697.6</v>
      </c>
      <c r="J370" s="28">
        <f t="shared" si="145"/>
        <v>8190</v>
      </c>
      <c r="K370" s="29">
        <f t="shared" si="146"/>
        <v>10336.199999999999</v>
      </c>
    </row>
    <row r="371" spans="1:11" ht="50.1" customHeight="1" x14ac:dyDescent="0.2">
      <c r="A371" s="5">
        <v>3760</v>
      </c>
      <c r="B371" s="17" t="s">
        <v>500</v>
      </c>
      <c r="C371" s="7"/>
      <c r="D371" s="20" t="s">
        <v>47</v>
      </c>
      <c r="E371" s="20" t="s">
        <v>13</v>
      </c>
      <c r="F371" s="69">
        <v>141.44</v>
      </c>
      <c r="G371" s="22">
        <v>173</v>
      </c>
      <c r="H371" s="27">
        <v>218.28</v>
      </c>
      <c r="I371" s="66">
        <f t="shared" si="144"/>
        <v>9900.7999999999993</v>
      </c>
      <c r="J371" s="28">
        <f t="shared" si="145"/>
        <v>12110</v>
      </c>
      <c r="K371" s="29">
        <f t="shared" si="146"/>
        <v>15279.6</v>
      </c>
    </row>
    <row r="372" spans="1:11" ht="50.1" customHeight="1" x14ac:dyDescent="0.2">
      <c r="A372" s="5">
        <v>3777</v>
      </c>
      <c r="B372" s="17" t="s">
        <v>501</v>
      </c>
      <c r="C372" s="7"/>
      <c r="D372" s="20" t="s">
        <v>48</v>
      </c>
      <c r="E372" s="20" t="s">
        <v>13</v>
      </c>
      <c r="F372" s="69">
        <v>112.32000000000001</v>
      </c>
      <c r="G372" s="22">
        <v>137</v>
      </c>
      <c r="H372" s="27">
        <v>173.34</v>
      </c>
      <c r="I372" s="66">
        <f t="shared" si="144"/>
        <v>7862.4000000000005</v>
      </c>
      <c r="J372" s="28">
        <f t="shared" si="145"/>
        <v>9590</v>
      </c>
      <c r="K372" s="29">
        <f t="shared" si="146"/>
        <v>12133.800000000001</v>
      </c>
    </row>
    <row r="373" spans="1:11" ht="50.1" customHeight="1" x14ac:dyDescent="0.2">
      <c r="A373" s="5">
        <v>3821</v>
      </c>
      <c r="B373" s="17" t="s">
        <v>502</v>
      </c>
      <c r="C373" s="7"/>
      <c r="D373" s="20" t="s">
        <v>48</v>
      </c>
      <c r="E373" s="20" t="s">
        <v>7</v>
      </c>
      <c r="F373" s="69">
        <v>118.56</v>
      </c>
      <c r="G373" s="22">
        <v>145</v>
      </c>
      <c r="H373" s="27">
        <v>182.97</v>
      </c>
      <c r="I373" s="66">
        <f t="shared" si="144"/>
        <v>8299.2000000000007</v>
      </c>
      <c r="J373" s="28">
        <f t="shared" si="145"/>
        <v>10150</v>
      </c>
      <c r="K373" s="29">
        <f t="shared" si="146"/>
        <v>12807.9</v>
      </c>
    </row>
    <row r="374" spans="1:11" ht="50.1" customHeight="1" x14ac:dyDescent="0.2">
      <c r="A374" s="5">
        <v>3838</v>
      </c>
      <c r="B374" s="17" t="s">
        <v>503</v>
      </c>
      <c r="C374" s="7"/>
      <c r="D374" s="20" t="s">
        <v>48</v>
      </c>
      <c r="E374" s="20" t="s">
        <v>7</v>
      </c>
      <c r="F374" s="69">
        <v>118.56</v>
      </c>
      <c r="G374" s="22">
        <v>145</v>
      </c>
      <c r="H374" s="27">
        <v>182.97</v>
      </c>
      <c r="I374" s="66">
        <f t="shared" si="144"/>
        <v>8299.2000000000007</v>
      </c>
      <c r="J374" s="28">
        <f t="shared" si="145"/>
        <v>10150</v>
      </c>
      <c r="K374" s="29">
        <f t="shared" si="146"/>
        <v>12807.9</v>
      </c>
    </row>
    <row r="375" spans="1:11" ht="50.1" customHeight="1" x14ac:dyDescent="0.2">
      <c r="A375" s="5">
        <v>672119</v>
      </c>
      <c r="B375" s="17" t="s">
        <v>587</v>
      </c>
      <c r="C375" s="7"/>
      <c r="D375" s="20" t="s">
        <v>51</v>
      </c>
      <c r="E375" s="20" t="s">
        <v>13</v>
      </c>
      <c r="F375" s="69">
        <v>201.76000000000002</v>
      </c>
      <c r="G375" s="22">
        <v>246</v>
      </c>
      <c r="H375" s="27">
        <v>311.37</v>
      </c>
      <c r="I375" s="66">
        <f t="shared" si="144"/>
        <v>14123.2</v>
      </c>
      <c r="J375" s="28">
        <f t="shared" si="145"/>
        <v>17220</v>
      </c>
      <c r="K375" s="29">
        <f t="shared" si="146"/>
        <v>21795.9</v>
      </c>
    </row>
    <row r="376" spans="1:11" s="36" customFormat="1" ht="50.1" customHeight="1" x14ac:dyDescent="0.2">
      <c r="A376" s="5">
        <v>672010</v>
      </c>
      <c r="B376" s="17" t="s">
        <v>586</v>
      </c>
      <c r="C376" s="7"/>
      <c r="D376" s="20" t="s">
        <v>51</v>
      </c>
      <c r="E376" s="20" t="s">
        <v>13</v>
      </c>
      <c r="F376" s="69">
        <v>201.76000000000002</v>
      </c>
      <c r="G376" s="22">
        <v>246</v>
      </c>
      <c r="H376" s="27">
        <v>311.37</v>
      </c>
      <c r="I376" s="66">
        <f t="shared" ref="I376" si="147">F376*$E$10</f>
        <v>14123.2</v>
      </c>
      <c r="J376" s="28">
        <f t="shared" ref="J376" si="148">G376*$E$10</f>
        <v>17220</v>
      </c>
      <c r="K376" s="29">
        <f t="shared" ref="K376" si="149">H376*$E$10</f>
        <v>21795.9</v>
      </c>
    </row>
    <row r="377" spans="1:11" ht="50.1" customHeight="1" x14ac:dyDescent="0.2">
      <c r="A377" s="5">
        <v>671518</v>
      </c>
      <c r="B377" s="17" t="s">
        <v>585</v>
      </c>
      <c r="C377" s="7"/>
      <c r="D377" s="20" t="s">
        <v>51</v>
      </c>
      <c r="E377" s="20" t="s">
        <v>13</v>
      </c>
      <c r="F377" s="69">
        <v>201.76000000000002</v>
      </c>
      <c r="G377" s="22">
        <v>246</v>
      </c>
      <c r="H377" s="27">
        <v>311.37</v>
      </c>
      <c r="I377" s="66">
        <f t="shared" si="144"/>
        <v>14123.2</v>
      </c>
      <c r="J377" s="28">
        <f t="shared" si="145"/>
        <v>17220</v>
      </c>
      <c r="K377" s="29">
        <f t="shared" si="146"/>
        <v>21795.9</v>
      </c>
    </row>
    <row r="378" spans="1:11" ht="50.1" customHeight="1" x14ac:dyDescent="0.2">
      <c r="A378" s="5">
        <v>671617</v>
      </c>
      <c r="B378" s="17" t="s">
        <v>584</v>
      </c>
      <c r="C378" s="7"/>
      <c r="D378" s="20" t="s">
        <v>51</v>
      </c>
      <c r="E378" s="20" t="s">
        <v>13</v>
      </c>
      <c r="F378" s="69">
        <v>201.76000000000002</v>
      </c>
      <c r="G378" s="22">
        <v>246</v>
      </c>
      <c r="H378" s="27">
        <v>311.37</v>
      </c>
      <c r="I378" s="66">
        <f t="shared" si="144"/>
        <v>14123.2</v>
      </c>
      <c r="J378" s="28">
        <f t="shared" si="145"/>
        <v>17220</v>
      </c>
      <c r="K378" s="29">
        <f t="shared" si="146"/>
        <v>21795.9</v>
      </c>
    </row>
    <row r="379" spans="1:11" ht="50.1" customHeight="1" x14ac:dyDescent="0.2">
      <c r="A379" s="5">
        <v>671716</v>
      </c>
      <c r="B379" s="17" t="s">
        <v>581</v>
      </c>
      <c r="C379" s="7"/>
      <c r="D379" s="20" t="s">
        <v>51</v>
      </c>
      <c r="E379" s="20" t="s">
        <v>13</v>
      </c>
      <c r="F379" s="69">
        <v>201.76000000000002</v>
      </c>
      <c r="G379" s="22">
        <v>246</v>
      </c>
      <c r="H379" s="27">
        <v>311.37</v>
      </c>
      <c r="I379" s="66">
        <f t="shared" si="144"/>
        <v>14123.2</v>
      </c>
      <c r="J379" s="28">
        <f t="shared" si="145"/>
        <v>17220</v>
      </c>
      <c r="K379" s="29">
        <f t="shared" si="146"/>
        <v>21795.9</v>
      </c>
    </row>
    <row r="380" spans="1:11" ht="50.1" customHeight="1" x14ac:dyDescent="0.2">
      <c r="A380" s="5">
        <v>671815</v>
      </c>
      <c r="B380" s="17" t="s">
        <v>580</v>
      </c>
      <c r="C380" s="7"/>
      <c r="D380" s="20" t="s">
        <v>51</v>
      </c>
      <c r="E380" s="20" t="s">
        <v>13</v>
      </c>
      <c r="F380" s="69">
        <v>201.76000000000002</v>
      </c>
      <c r="G380" s="22">
        <v>246</v>
      </c>
      <c r="H380" s="27">
        <v>311.37</v>
      </c>
      <c r="I380" s="66">
        <f t="shared" si="144"/>
        <v>14123.2</v>
      </c>
      <c r="J380" s="28">
        <f t="shared" si="145"/>
        <v>17220</v>
      </c>
      <c r="K380" s="29">
        <f t="shared" si="146"/>
        <v>21795.9</v>
      </c>
    </row>
    <row r="381" spans="1:11" s="36" customFormat="1" ht="50.1" customHeight="1" x14ac:dyDescent="0.2">
      <c r="A381" s="5">
        <v>672218</v>
      </c>
      <c r="B381" s="17" t="s">
        <v>582</v>
      </c>
      <c r="C381" s="7"/>
      <c r="D381" s="20" t="s">
        <v>51</v>
      </c>
      <c r="E381" s="20" t="s">
        <v>13</v>
      </c>
      <c r="F381" s="69">
        <v>201.76000000000002</v>
      </c>
      <c r="G381" s="22">
        <v>246</v>
      </c>
      <c r="H381" s="27">
        <v>311.37</v>
      </c>
      <c r="I381" s="66">
        <f t="shared" ref="I381:I382" si="150">F381*$E$10</f>
        <v>14123.2</v>
      </c>
      <c r="J381" s="28">
        <f t="shared" ref="J381:J382" si="151">G381*$E$10</f>
        <v>17220</v>
      </c>
      <c r="K381" s="29">
        <f t="shared" ref="K381:K382" si="152">H381*$E$10</f>
        <v>21795.9</v>
      </c>
    </row>
    <row r="382" spans="1:11" s="36" customFormat="1" ht="50.1" customHeight="1" x14ac:dyDescent="0.2">
      <c r="A382" s="5">
        <v>672317</v>
      </c>
      <c r="B382" s="17" t="s">
        <v>583</v>
      </c>
      <c r="C382" s="7"/>
      <c r="D382" s="20" t="s">
        <v>51</v>
      </c>
      <c r="E382" s="20" t="s">
        <v>13</v>
      </c>
      <c r="F382" s="69">
        <v>201.76000000000002</v>
      </c>
      <c r="G382" s="22">
        <v>246</v>
      </c>
      <c r="H382" s="27">
        <v>311.37</v>
      </c>
      <c r="I382" s="66">
        <f t="shared" si="150"/>
        <v>14123.2</v>
      </c>
      <c r="J382" s="28">
        <f t="shared" si="151"/>
        <v>17220</v>
      </c>
      <c r="K382" s="29">
        <f t="shared" si="152"/>
        <v>21795.9</v>
      </c>
    </row>
    <row r="383" spans="1:11" s="8" customFormat="1" ht="50.1" customHeight="1" x14ac:dyDescent="0.2">
      <c r="A383" s="5">
        <v>671419</v>
      </c>
      <c r="B383" s="17" t="s">
        <v>504</v>
      </c>
      <c r="C383" s="7"/>
      <c r="D383" s="20" t="s">
        <v>48</v>
      </c>
      <c r="E383" s="20" t="s">
        <v>7</v>
      </c>
      <c r="F383" s="69">
        <v>126</v>
      </c>
      <c r="G383" s="22">
        <v>155</v>
      </c>
      <c r="H383" s="27">
        <v>195</v>
      </c>
      <c r="I383" s="66">
        <f t="shared" si="144"/>
        <v>8820</v>
      </c>
      <c r="J383" s="28">
        <f t="shared" si="145"/>
        <v>10850</v>
      </c>
      <c r="K383" s="29">
        <f t="shared" si="146"/>
        <v>13650</v>
      </c>
    </row>
    <row r="384" spans="1:11" s="8" customFormat="1" ht="50.1" customHeight="1" x14ac:dyDescent="0.2">
      <c r="A384" s="5">
        <v>671310</v>
      </c>
      <c r="B384" s="17" t="s">
        <v>505</v>
      </c>
      <c r="C384" s="7"/>
      <c r="D384" s="20" t="s">
        <v>46</v>
      </c>
      <c r="E384" s="20" t="s">
        <v>7</v>
      </c>
      <c r="F384" s="69">
        <v>146</v>
      </c>
      <c r="G384" s="22">
        <v>175</v>
      </c>
      <c r="H384" s="27">
        <v>222</v>
      </c>
      <c r="I384" s="66">
        <f t="shared" si="144"/>
        <v>10220</v>
      </c>
      <c r="J384" s="28">
        <f t="shared" si="145"/>
        <v>12250</v>
      </c>
      <c r="K384" s="29">
        <f t="shared" si="146"/>
        <v>15540</v>
      </c>
    </row>
    <row r="385" spans="1:11" s="8" customFormat="1" ht="50.1" customHeight="1" x14ac:dyDescent="0.2">
      <c r="A385" s="5">
        <v>9847</v>
      </c>
      <c r="B385" s="17" t="s">
        <v>506</v>
      </c>
      <c r="C385" s="7"/>
      <c r="D385" s="20" t="s">
        <v>46</v>
      </c>
      <c r="E385" s="20" t="s">
        <v>7</v>
      </c>
      <c r="F385" s="69">
        <v>146</v>
      </c>
      <c r="G385" s="22">
        <v>175</v>
      </c>
      <c r="H385" s="27">
        <v>222</v>
      </c>
      <c r="I385" s="66">
        <f t="shared" si="144"/>
        <v>10220</v>
      </c>
      <c r="J385" s="28">
        <f t="shared" si="145"/>
        <v>12250</v>
      </c>
      <c r="K385" s="29">
        <f t="shared" si="146"/>
        <v>15540</v>
      </c>
    </row>
    <row r="386" spans="1:11" s="8" customFormat="1" ht="50.1" customHeight="1" x14ac:dyDescent="0.2">
      <c r="A386" s="5">
        <v>12656</v>
      </c>
      <c r="B386" s="17" t="s">
        <v>507</v>
      </c>
      <c r="C386" s="7"/>
      <c r="D386" s="20" t="s">
        <v>46</v>
      </c>
      <c r="E386" s="20" t="s">
        <v>7</v>
      </c>
      <c r="F386" s="69">
        <v>146</v>
      </c>
      <c r="G386" s="22">
        <v>175</v>
      </c>
      <c r="H386" s="27">
        <v>222</v>
      </c>
      <c r="I386" s="66">
        <f t="shared" si="144"/>
        <v>10220</v>
      </c>
      <c r="J386" s="28">
        <f t="shared" si="145"/>
        <v>12250</v>
      </c>
      <c r="K386" s="29">
        <f t="shared" si="146"/>
        <v>15540</v>
      </c>
    </row>
    <row r="387" spans="1:11" s="8" customFormat="1" ht="50.1" customHeight="1" x14ac:dyDescent="0.2">
      <c r="A387" s="5">
        <v>671327</v>
      </c>
      <c r="B387" s="17" t="s">
        <v>508</v>
      </c>
      <c r="C387" s="7"/>
      <c r="D387" s="20" t="s">
        <v>46</v>
      </c>
      <c r="E387" s="20" t="s">
        <v>7</v>
      </c>
      <c r="F387" s="69">
        <v>152</v>
      </c>
      <c r="G387" s="22">
        <v>182</v>
      </c>
      <c r="H387" s="27">
        <v>229</v>
      </c>
      <c r="I387" s="66">
        <f t="shared" si="144"/>
        <v>10640</v>
      </c>
      <c r="J387" s="28">
        <f t="shared" si="145"/>
        <v>12740</v>
      </c>
      <c r="K387" s="29">
        <f t="shared" si="146"/>
        <v>16030</v>
      </c>
    </row>
    <row r="388" spans="1:11" s="8" customFormat="1" ht="50.1" customHeight="1" x14ac:dyDescent="0.2">
      <c r="A388" s="5">
        <v>7393</v>
      </c>
      <c r="B388" s="17" t="s">
        <v>509</v>
      </c>
      <c r="C388" s="7"/>
      <c r="D388" s="20" t="s">
        <v>46</v>
      </c>
      <c r="E388" s="20" t="s">
        <v>7</v>
      </c>
      <c r="F388" s="69">
        <v>140</v>
      </c>
      <c r="G388" s="22">
        <v>172</v>
      </c>
      <c r="H388" s="27">
        <v>215.07000000000002</v>
      </c>
      <c r="I388" s="66">
        <f t="shared" si="144"/>
        <v>9800</v>
      </c>
      <c r="J388" s="28">
        <f t="shared" si="145"/>
        <v>12040</v>
      </c>
      <c r="K388" s="29">
        <f t="shared" si="146"/>
        <v>15054.900000000001</v>
      </c>
    </row>
    <row r="389" spans="1:11" s="8" customFormat="1" ht="50.1" customHeight="1" x14ac:dyDescent="0.2">
      <c r="A389" s="5">
        <v>7171</v>
      </c>
      <c r="B389" s="17" t="s">
        <v>510</v>
      </c>
      <c r="C389" s="7"/>
      <c r="D389" s="20" t="s">
        <v>46</v>
      </c>
      <c r="E389" s="20" t="s">
        <v>7</v>
      </c>
      <c r="F389" s="69">
        <v>140</v>
      </c>
      <c r="G389" s="22">
        <v>172</v>
      </c>
      <c r="H389" s="27">
        <v>215.07000000000002</v>
      </c>
      <c r="I389" s="66">
        <f t="shared" si="144"/>
        <v>9800</v>
      </c>
      <c r="J389" s="28">
        <f t="shared" si="145"/>
        <v>12040</v>
      </c>
      <c r="K389" s="29">
        <f t="shared" si="146"/>
        <v>15054.900000000001</v>
      </c>
    </row>
    <row r="390" spans="1:11" s="8" customFormat="1" ht="50.1" customHeight="1" x14ac:dyDescent="0.2">
      <c r="A390" s="5">
        <v>7164</v>
      </c>
      <c r="B390" s="17" t="s">
        <v>511</v>
      </c>
      <c r="C390" s="7"/>
      <c r="D390" s="20" t="s">
        <v>46</v>
      </c>
      <c r="E390" s="20" t="s">
        <v>7</v>
      </c>
      <c r="F390" s="69">
        <v>140</v>
      </c>
      <c r="G390" s="22">
        <v>172</v>
      </c>
      <c r="H390" s="27">
        <v>215.07000000000002</v>
      </c>
      <c r="I390" s="66">
        <f t="shared" si="144"/>
        <v>9800</v>
      </c>
      <c r="J390" s="28">
        <f t="shared" si="145"/>
        <v>12040</v>
      </c>
      <c r="K390" s="29">
        <f t="shared" si="146"/>
        <v>15054.900000000001</v>
      </c>
    </row>
    <row r="391" spans="1:11" s="8" customFormat="1" ht="21.75" customHeight="1" x14ac:dyDescent="0.2">
      <c r="A391" s="126" t="s">
        <v>39</v>
      </c>
      <c r="B391" s="127"/>
      <c r="C391" s="127"/>
      <c r="D391" s="127"/>
      <c r="E391" s="127"/>
      <c r="F391" s="127"/>
      <c r="G391" s="127"/>
      <c r="H391" s="127"/>
      <c r="I391" s="127"/>
      <c r="J391" s="127"/>
      <c r="K391" s="128"/>
    </row>
    <row r="392" spans="1:11" s="8" customFormat="1" ht="50.1" customHeight="1" x14ac:dyDescent="0.2">
      <c r="A392" s="5">
        <v>740115</v>
      </c>
      <c r="B392" s="17" t="s">
        <v>512</v>
      </c>
      <c r="C392" s="7"/>
      <c r="D392" s="20" t="s">
        <v>52</v>
      </c>
      <c r="E392" s="20" t="s">
        <v>13</v>
      </c>
      <c r="F392" s="69">
        <v>60.735999999999997</v>
      </c>
      <c r="G392" s="22">
        <v>74</v>
      </c>
      <c r="H392" s="27">
        <v>93.731999999999999</v>
      </c>
      <c r="I392" s="66">
        <f t="shared" ref="I392" si="153">F392*$E$10</f>
        <v>4251.5199999999995</v>
      </c>
      <c r="J392" s="28">
        <f t="shared" ref="J392" si="154">G392*$E$10</f>
        <v>5180</v>
      </c>
      <c r="K392" s="29">
        <f t="shared" si="146"/>
        <v>6561.24</v>
      </c>
    </row>
    <row r="393" spans="1:11" s="8" customFormat="1" ht="50.1" customHeight="1" x14ac:dyDescent="0.2">
      <c r="A393" s="5">
        <v>740214</v>
      </c>
      <c r="B393" s="17" t="s">
        <v>513</v>
      </c>
      <c r="C393" s="7"/>
      <c r="D393" s="20" t="s">
        <v>52</v>
      </c>
      <c r="E393" s="20" t="s">
        <v>13</v>
      </c>
      <c r="F393" s="69">
        <v>67.808000000000007</v>
      </c>
      <c r="G393" s="22">
        <v>83</v>
      </c>
      <c r="H393" s="27">
        <v>104.64600000000002</v>
      </c>
      <c r="I393" s="66">
        <f t="shared" ref="I393:I396" si="155">F393*$E$10</f>
        <v>4746.5600000000004</v>
      </c>
      <c r="J393" s="28">
        <f t="shared" ref="J393:J396" si="156">G393*$E$10</f>
        <v>5810</v>
      </c>
      <c r="K393" s="29">
        <f t="shared" si="146"/>
        <v>7325.2200000000012</v>
      </c>
    </row>
    <row r="394" spans="1:11" s="8" customFormat="1" ht="50.1" customHeight="1" x14ac:dyDescent="0.2">
      <c r="A394" s="5">
        <v>740610</v>
      </c>
      <c r="B394" s="17" t="s">
        <v>514</v>
      </c>
      <c r="C394" s="7"/>
      <c r="D394" s="20" t="s">
        <v>49</v>
      </c>
      <c r="E394" s="20" t="s">
        <v>13</v>
      </c>
      <c r="F394" s="69">
        <v>51.584000000000003</v>
      </c>
      <c r="G394" s="22">
        <v>63</v>
      </c>
      <c r="H394" s="27">
        <v>79.608000000000004</v>
      </c>
      <c r="I394" s="66">
        <f t="shared" si="155"/>
        <v>3610.88</v>
      </c>
      <c r="J394" s="28">
        <f t="shared" si="156"/>
        <v>4410</v>
      </c>
      <c r="K394" s="29">
        <f t="shared" si="146"/>
        <v>5572.56</v>
      </c>
    </row>
    <row r="395" spans="1:11" s="8" customFormat="1" ht="50.1" customHeight="1" x14ac:dyDescent="0.2">
      <c r="A395" s="5">
        <v>740719</v>
      </c>
      <c r="B395" s="17" t="s">
        <v>515</v>
      </c>
      <c r="C395" s="7"/>
      <c r="D395" s="20" t="s">
        <v>49</v>
      </c>
      <c r="E395" s="20" t="s">
        <v>13</v>
      </c>
      <c r="F395" s="69">
        <v>60.528000000000006</v>
      </c>
      <c r="G395" s="22">
        <v>74</v>
      </c>
      <c r="H395" s="27">
        <v>93.411000000000016</v>
      </c>
      <c r="I395" s="66">
        <f t="shared" si="155"/>
        <v>4236.96</v>
      </c>
      <c r="J395" s="28">
        <f t="shared" si="156"/>
        <v>5180</v>
      </c>
      <c r="K395" s="29">
        <f t="shared" si="146"/>
        <v>6538.7700000000013</v>
      </c>
    </row>
    <row r="396" spans="1:11" s="8" customFormat="1" ht="50.1" customHeight="1" x14ac:dyDescent="0.2">
      <c r="A396" s="5">
        <v>738013</v>
      </c>
      <c r="B396" s="17" t="s">
        <v>516</v>
      </c>
      <c r="C396" s="7"/>
      <c r="D396" s="20" t="s">
        <v>45</v>
      </c>
      <c r="E396" s="20" t="s">
        <v>13</v>
      </c>
      <c r="F396" s="69">
        <v>45.760000000000005</v>
      </c>
      <c r="G396" s="22">
        <v>56</v>
      </c>
      <c r="H396" s="27">
        <v>70.62</v>
      </c>
      <c r="I396" s="66">
        <f t="shared" si="155"/>
        <v>3203.2000000000003</v>
      </c>
      <c r="J396" s="28">
        <f t="shared" si="156"/>
        <v>3920</v>
      </c>
      <c r="K396" s="29">
        <f t="shared" si="146"/>
        <v>4943.4000000000005</v>
      </c>
    </row>
    <row r="397" spans="1:11" s="8" customFormat="1" ht="23.25" customHeight="1" x14ac:dyDescent="0.2">
      <c r="A397" s="126" t="s">
        <v>40</v>
      </c>
      <c r="B397" s="127"/>
      <c r="C397" s="127"/>
      <c r="D397" s="127"/>
      <c r="E397" s="127"/>
      <c r="F397" s="127"/>
      <c r="G397" s="127"/>
      <c r="H397" s="127"/>
      <c r="I397" s="127"/>
      <c r="J397" s="127"/>
      <c r="K397" s="128"/>
    </row>
    <row r="398" spans="1:11" s="8" customFormat="1" ht="50.1" customHeight="1" x14ac:dyDescent="0.2">
      <c r="A398" s="11">
        <v>8383</v>
      </c>
      <c r="B398" s="17" t="s">
        <v>517</v>
      </c>
      <c r="C398" s="7"/>
      <c r="D398" s="21">
        <v>9</v>
      </c>
      <c r="E398" s="20" t="s">
        <v>13</v>
      </c>
      <c r="F398" s="68">
        <v>51</v>
      </c>
      <c r="G398" s="21">
        <v>62</v>
      </c>
      <c r="H398" s="27">
        <v>78</v>
      </c>
      <c r="I398" s="66">
        <f t="shared" ref="I398" si="157">F398*$E$10</f>
        <v>3570</v>
      </c>
      <c r="J398" s="28">
        <f t="shared" ref="J398" si="158">G398*$E$10</f>
        <v>4340</v>
      </c>
      <c r="K398" s="29">
        <f t="shared" si="146"/>
        <v>5460</v>
      </c>
    </row>
    <row r="399" spans="1:11" s="8" customFormat="1" ht="50.1" customHeight="1" x14ac:dyDescent="0.2">
      <c r="A399" s="11">
        <v>53987</v>
      </c>
      <c r="B399" s="17" t="s">
        <v>594</v>
      </c>
      <c r="C399" s="7"/>
      <c r="D399" s="21">
        <v>9</v>
      </c>
      <c r="E399" s="20" t="s">
        <v>13</v>
      </c>
      <c r="F399" s="68">
        <v>65</v>
      </c>
      <c r="G399" s="21">
        <v>79</v>
      </c>
      <c r="H399" s="27">
        <v>97</v>
      </c>
      <c r="I399" s="66">
        <f t="shared" ref="I399" si="159">F399*$E$10</f>
        <v>4550</v>
      </c>
      <c r="J399" s="28">
        <f t="shared" ref="J399" si="160">G399*$E$10</f>
        <v>5530</v>
      </c>
      <c r="K399" s="29">
        <f t="shared" ref="K399" si="161">H399*$E$10</f>
        <v>6790</v>
      </c>
    </row>
    <row r="400" spans="1:11" s="8" customFormat="1" ht="50.1" customHeight="1" x14ac:dyDescent="0.2">
      <c r="A400" s="11">
        <v>33187</v>
      </c>
      <c r="B400" s="17" t="s">
        <v>521</v>
      </c>
      <c r="C400" s="7"/>
      <c r="D400" s="21">
        <v>11</v>
      </c>
      <c r="E400" s="20" t="s">
        <v>13</v>
      </c>
      <c r="F400" s="68">
        <v>80</v>
      </c>
      <c r="G400" s="21">
        <v>98</v>
      </c>
      <c r="H400" s="27">
        <v>120</v>
      </c>
      <c r="I400" s="66">
        <f t="shared" ref="I400:I437" si="162">F400*$E$10</f>
        <v>5600</v>
      </c>
      <c r="J400" s="28">
        <f t="shared" ref="J400:J437" si="163">G400*$E$10</f>
        <v>6860</v>
      </c>
      <c r="K400" s="29">
        <f t="shared" si="146"/>
        <v>8400</v>
      </c>
    </row>
    <row r="401" spans="1:11" s="8" customFormat="1" ht="50.1" customHeight="1" x14ac:dyDescent="0.2">
      <c r="A401" s="11">
        <v>33194</v>
      </c>
      <c r="B401" s="17" t="s">
        <v>520</v>
      </c>
      <c r="C401" s="7"/>
      <c r="D401" s="21">
        <v>11</v>
      </c>
      <c r="E401" s="20" t="s">
        <v>13</v>
      </c>
      <c r="F401" s="68">
        <v>80</v>
      </c>
      <c r="G401" s="21">
        <v>98</v>
      </c>
      <c r="H401" s="27">
        <v>120</v>
      </c>
      <c r="I401" s="66">
        <f t="shared" si="162"/>
        <v>5600</v>
      </c>
      <c r="J401" s="28">
        <f t="shared" si="163"/>
        <v>6860</v>
      </c>
      <c r="K401" s="29">
        <f t="shared" si="146"/>
        <v>8400</v>
      </c>
    </row>
    <row r="402" spans="1:11" s="8" customFormat="1" ht="50.1" customHeight="1" x14ac:dyDescent="0.2">
      <c r="A402" s="11">
        <v>13646</v>
      </c>
      <c r="B402" s="17" t="s">
        <v>519</v>
      </c>
      <c r="C402" s="7"/>
      <c r="D402" s="21">
        <v>11</v>
      </c>
      <c r="E402" s="20" t="s">
        <v>13</v>
      </c>
      <c r="F402" s="68">
        <v>88</v>
      </c>
      <c r="G402" s="21">
        <v>108</v>
      </c>
      <c r="H402" s="27">
        <v>132</v>
      </c>
      <c r="I402" s="66">
        <f t="shared" si="162"/>
        <v>6160</v>
      </c>
      <c r="J402" s="28">
        <f t="shared" si="163"/>
        <v>7560</v>
      </c>
      <c r="K402" s="29">
        <f t="shared" si="146"/>
        <v>9240</v>
      </c>
    </row>
    <row r="403" spans="1:11" s="8" customFormat="1" ht="50.1" customHeight="1" x14ac:dyDescent="0.2">
      <c r="A403" s="11">
        <v>33217</v>
      </c>
      <c r="B403" s="17" t="s">
        <v>518</v>
      </c>
      <c r="C403" s="7"/>
      <c r="D403" s="21">
        <v>11</v>
      </c>
      <c r="E403" s="20" t="s">
        <v>13</v>
      </c>
      <c r="F403" s="68">
        <v>88</v>
      </c>
      <c r="G403" s="21">
        <v>108</v>
      </c>
      <c r="H403" s="27">
        <v>132</v>
      </c>
      <c r="I403" s="66">
        <f t="shared" si="162"/>
        <v>6160</v>
      </c>
      <c r="J403" s="28">
        <f t="shared" si="163"/>
        <v>7560</v>
      </c>
      <c r="K403" s="29">
        <f t="shared" si="146"/>
        <v>9240</v>
      </c>
    </row>
    <row r="404" spans="1:11" s="8" customFormat="1" ht="50.1" customHeight="1" x14ac:dyDescent="0.2">
      <c r="A404" s="5">
        <v>747619</v>
      </c>
      <c r="B404" s="17" t="s">
        <v>522</v>
      </c>
      <c r="C404" s="7"/>
      <c r="D404" s="20" t="s">
        <v>59</v>
      </c>
      <c r="E404" s="20" t="s">
        <v>13</v>
      </c>
      <c r="F404" s="69">
        <v>82</v>
      </c>
      <c r="G404" s="22">
        <v>99</v>
      </c>
      <c r="H404" s="27">
        <v>124</v>
      </c>
      <c r="I404" s="66">
        <f t="shared" si="162"/>
        <v>5740</v>
      </c>
      <c r="J404" s="28">
        <f t="shared" si="163"/>
        <v>6930</v>
      </c>
      <c r="K404" s="29">
        <f t="shared" si="146"/>
        <v>8680</v>
      </c>
    </row>
    <row r="405" spans="1:11" s="8" customFormat="1" ht="50.1" customHeight="1" x14ac:dyDescent="0.2">
      <c r="A405" s="5">
        <v>8178</v>
      </c>
      <c r="B405" s="17" t="s">
        <v>523</v>
      </c>
      <c r="C405" s="7"/>
      <c r="D405" s="20" t="s">
        <v>56</v>
      </c>
      <c r="E405" s="20" t="s">
        <v>13</v>
      </c>
      <c r="F405" s="69">
        <v>87.36</v>
      </c>
      <c r="G405" s="22">
        <v>107</v>
      </c>
      <c r="H405" s="27">
        <v>134.82000000000002</v>
      </c>
      <c r="I405" s="66">
        <f t="shared" si="162"/>
        <v>6115.2</v>
      </c>
      <c r="J405" s="28">
        <f t="shared" si="163"/>
        <v>7490</v>
      </c>
      <c r="K405" s="29">
        <f t="shared" si="146"/>
        <v>9437.4000000000015</v>
      </c>
    </row>
    <row r="406" spans="1:11" s="8" customFormat="1" ht="50.1" customHeight="1" x14ac:dyDescent="0.2">
      <c r="A406" s="5">
        <v>7911</v>
      </c>
      <c r="B406" s="17" t="s">
        <v>524</v>
      </c>
      <c r="C406" s="7"/>
      <c r="D406" s="20" t="s">
        <v>56</v>
      </c>
      <c r="E406" s="20" t="s">
        <v>13</v>
      </c>
      <c r="F406" s="69">
        <v>113.36</v>
      </c>
      <c r="G406" s="22">
        <v>138</v>
      </c>
      <c r="H406" s="27">
        <v>174.94500000000002</v>
      </c>
      <c r="I406" s="66">
        <f t="shared" si="162"/>
        <v>7935.2</v>
      </c>
      <c r="J406" s="28">
        <f t="shared" si="163"/>
        <v>9660</v>
      </c>
      <c r="K406" s="29">
        <f t="shared" si="146"/>
        <v>12246.150000000001</v>
      </c>
    </row>
    <row r="407" spans="1:11" s="8" customFormat="1" ht="50.1" customHeight="1" x14ac:dyDescent="0.2">
      <c r="A407" s="5">
        <v>7928</v>
      </c>
      <c r="B407" s="17" t="s">
        <v>525</v>
      </c>
      <c r="C407" s="7"/>
      <c r="D407" s="20" t="s">
        <v>56</v>
      </c>
      <c r="E407" s="20" t="s">
        <v>13</v>
      </c>
      <c r="F407" s="69">
        <v>113.36</v>
      </c>
      <c r="G407" s="22">
        <v>138</v>
      </c>
      <c r="H407" s="27">
        <v>174.94500000000002</v>
      </c>
      <c r="I407" s="66">
        <f t="shared" si="162"/>
        <v>7935.2</v>
      </c>
      <c r="J407" s="28">
        <f t="shared" si="163"/>
        <v>9660</v>
      </c>
      <c r="K407" s="29">
        <f t="shared" si="146"/>
        <v>12246.150000000001</v>
      </c>
    </row>
    <row r="408" spans="1:11" s="8" customFormat="1" ht="50.1" customHeight="1" x14ac:dyDescent="0.2">
      <c r="A408" s="5">
        <v>33323</v>
      </c>
      <c r="B408" s="17" t="s">
        <v>526</v>
      </c>
      <c r="C408" s="7"/>
      <c r="D408" s="20" t="s">
        <v>56</v>
      </c>
      <c r="E408" s="20" t="s">
        <v>13</v>
      </c>
      <c r="F408" s="69">
        <v>106</v>
      </c>
      <c r="G408" s="22">
        <v>128</v>
      </c>
      <c r="H408" s="27">
        <v>159</v>
      </c>
      <c r="I408" s="66">
        <f t="shared" ref="I408:I409" si="164">F408*$E$10</f>
        <v>7420</v>
      </c>
      <c r="J408" s="28">
        <f t="shared" ref="J408:J409" si="165">G408*$E$10</f>
        <v>8960</v>
      </c>
      <c r="K408" s="29">
        <f t="shared" ref="K408:K409" si="166">H408*$E$10</f>
        <v>11130</v>
      </c>
    </row>
    <row r="409" spans="1:11" s="8" customFormat="1" ht="50.1" customHeight="1" x14ac:dyDescent="0.2">
      <c r="A409" s="5">
        <v>33354</v>
      </c>
      <c r="B409" s="17" t="s">
        <v>527</v>
      </c>
      <c r="C409" s="7"/>
      <c r="D409" s="20" t="s">
        <v>56</v>
      </c>
      <c r="E409" s="20" t="s">
        <v>13</v>
      </c>
      <c r="F409" s="69">
        <v>106</v>
      </c>
      <c r="G409" s="22">
        <v>128</v>
      </c>
      <c r="H409" s="27">
        <v>159</v>
      </c>
      <c r="I409" s="66">
        <f t="shared" si="164"/>
        <v>7420</v>
      </c>
      <c r="J409" s="28">
        <f t="shared" si="165"/>
        <v>8960</v>
      </c>
      <c r="K409" s="29">
        <f t="shared" si="166"/>
        <v>11130</v>
      </c>
    </row>
    <row r="410" spans="1:11" s="8" customFormat="1" ht="50.1" customHeight="1" x14ac:dyDescent="0.2">
      <c r="A410" s="5">
        <v>34658</v>
      </c>
      <c r="B410" s="17" t="s">
        <v>534</v>
      </c>
      <c r="C410" s="7"/>
      <c r="D410" s="20" t="s">
        <v>51</v>
      </c>
      <c r="E410" s="20" t="s">
        <v>13</v>
      </c>
      <c r="F410" s="69">
        <v>154</v>
      </c>
      <c r="G410" s="22">
        <v>188</v>
      </c>
      <c r="H410" s="27">
        <v>231</v>
      </c>
      <c r="I410" s="66">
        <f t="shared" ref="I410" si="167">F410*$E$10</f>
        <v>10780</v>
      </c>
      <c r="J410" s="28">
        <f t="shared" ref="J410" si="168">G410*$E$10</f>
        <v>13160</v>
      </c>
      <c r="K410" s="29">
        <f t="shared" ref="K410" si="169">H410*$E$10</f>
        <v>16170</v>
      </c>
    </row>
    <row r="411" spans="1:11" s="8" customFormat="1" ht="50.1" customHeight="1" x14ac:dyDescent="0.2">
      <c r="A411" s="5">
        <v>34627</v>
      </c>
      <c r="B411" s="17" t="s">
        <v>535</v>
      </c>
      <c r="C411" s="7"/>
      <c r="D411" s="20" t="s">
        <v>51</v>
      </c>
      <c r="E411" s="20" t="s">
        <v>13</v>
      </c>
      <c r="F411" s="69">
        <v>154</v>
      </c>
      <c r="G411" s="22">
        <v>188</v>
      </c>
      <c r="H411" s="27">
        <v>231</v>
      </c>
      <c r="I411" s="66">
        <f t="shared" si="162"/>
        <v>10780</v>
      </c>
      <c r="J411" s="28">
        <f t="shared" si="163"/>
        <v>13160</v>
      </c>
      <c r="K411" s="29">
        <f t="shared" si="146"/>
        <v>16170</v>
      </c>
    </row>
    <row r="412" spans="1:11" s="8" customFormat="1" ht="50.1" customHeight="1" x14ac:dyDescent="0.2">
      <c r="A412" s="5">
        <v>7072</v>
      </c>
      <c r="B412" s="17" t="s">
        <v>528</v>
      </c>
      <c r="C412" s="7"/>
      <c r="D412" s="20" t="s">
        <v>51</v>
      </c>
      <c r="E412" s="20" t="s">
        <v>13</v>
      </c>
      <c r="F412" s="69">
        <v>154</v>
      </c>
      <c r="G412" s="22">
        <v>188</v>
      </c>
      <c r="H412" s="27">
        <v>231</v>
      </c>
      <c r="I412" s="66">
        <f t="shared" si="162"/>
        <v>10780</v>
      </c>
      <c r="J412" s="28">
        <f t="shared" si="163"/>
        <v>13160</v>
      </c>
      <c r="K412" s="29">
        <f t="shared" si="146"/>
        <v>16170</v>
      </c>
    </row>
    <row r="413" spans="1:11" s="8" customFormat="1" ht="50.1" customHeight="1" x14ac:dyDescent="0.2">
      <c r="A413" s="5">
        <v>7058</v>
      </c>
      <c r="B413" s="17" t="s">
        <v>529</v>
      </c>
      <c r="C413" s="7"/>
      <c r="D413" s="20" t="s">
        <v>51</v>
      </c>
      <c r="E413" s="20" t="s">
        <v>13</v>
      </c>
      <c r="F413" s="69">
        <v>154</v>
      </c>
      <c r="G413" s="22">
        <v>188</v>
      </c>
      <c r="H413" s="27">
        <v>231</v>
      </c>
      <c r="I413" s="66">
        <f t="shared" ref="I413:I414" si="170">F413*$E$10</f>
        <v>10780</v>
      </c>
      <c r="J413" s="28">
        <f t="shared" ref="J413:J414" si="171">G413*$E$10</f>
        <v>13160</v>
      </c>
      <c r="K413" s="29">
        <f t="shared" ref="K413:K414" si="172">H413*$E$10</f>
        <v>16170</v>
      </c>
    </row>
    <row r="414" spans="1:11" s="8" customFormat="1" ht="50.1" customHeight="1" x14ac:dyDescent="0.2">
      <c r="A414" s="5">
        <v>34610</v>
      </c>
      <c r="B414" s="17" t="s">
        <v>530</v>
      </c>
      <c r="C414" s="7"/>
      <c r="D414" s="20" t="s">
        <v>51</v>
      </c>
      <c r="E414" s="20" t="s">
        <v>13</v>
      </c>
      <c r="F414" s="69">
        <v>154</v>
      </c>
      <c r="G414" s="22">
        <v>188</v>
      </c>
      <c r="H414" s="27">
        <v>231</v>
      </c>
      <c r="I414" s="66">
        <f t="shared" si="170"/>
        <v>10780</v>
      </c>
      <c r="J414" s="28">
        <f t="shared" si="171"/>
        <v>13160</v>
      </c>
      <c r="K414" s="29">
        <f t="shared" si="172"/>
        <v>16170</v>
      </c>
    </row>
    <row r="415" spans="1:11" s="8" customFormat="1" ht="50.1" customHeight="1" x14ac:dyDescent="0.2">
      <c r="A415" s="5">
        <v>34641</v>
      </c>
      <c r="B415" s="17" t="s">
        <v>533</v>
      </c>
      <c r="C415" s="7"/>
      <c r="D415" s="20" t="s">
        <v>51</v>
      </c>
      <c r="E415" s="20" t="s">
        <v>13</v>
      </c>
      <c r="F415" s="69">
        <v>154</v>
      </c>
      <c r="G415" s="22">
        <v>188</v>
      </c>
      <c r="H415" s="27">
        <v>231</v>
      </c>
      <c r="I415" s="66">
        <f t="shared" ref="I415:I416" si="173">F415*$E$10</f>
        <v>10780</v>
      </c>
      <c r="J415" s="28">
        <f t="shared" ref="J415:J416" si="174">G415*$E$10</f>
        <v>13160</v>
      </c>
      <c r="K415" s="29">
        <f t="shared" ref="K415:K416" si="175">H415*$E$10</f>
        <v>16170</v>
      </c>
    </row>
    <row r="416" spans="1:11" s="8" customFormat="1" ht="50.1" customHeight="1" x14ac:dyDescent="0.2">
      <c r="A416" s="5">
        <v>661915</v>
      </c>
      <c r="B416" s="17" t="s">
        <v>668</v>
      </c>
      <c r="C416" s="7"/>
      <c r="D416" s="20" t="s">
        <v>50</v>
      </c>
      <c r="E416" s="20" t="s">
        <v>13</v>
      </c>
      <c r="F416" s="69">
        <v>222</v>
      </c>
      <c r="G416" s="22">
        <v>294</v>
      </c>
      <c r="H416" s="27">
        <v>372.36</v>
      </c>
      <c r="I416" s="66">
        <f t="shared" si="173"/>
        <v>15540</v>
      </c>
      <c r="J416" s="28">
        <f t="shared" si="174"/>
        <v>20580</v>
      </c>
      <c r="K416" s="29">
        <f t="shared" si="175"/>
        <v>26065.200000000001</v>
      </c>
    </row>
    <row r="417" spans="1:11" s="8" customFormat="1" ht="50.1" customHeight="1" x14ac:dyDescent="0.2">
      <c r="A417" s="5">
        <v>662219</v>
      </c>
      <c r="B417" s="17" t="s">
        <v>667</v>
      </c>
      <c r="C417" s="7"/>
      <c r="D417" s="20" t="s">
        <v>50</v>
      </c>
      <c r="E417" s="20" t="s">
        <v>13</v>
      </c>
      <c r="F417" s="69">
        <v>222</v>
      </c>
      <c r="G417" s="22">
        <v>294</v>
      </c>
      <c r="H417" s="27">
        <v>372.36</v>
      </c>
      <c r="I417" s="66">
        <f t="shared" si="162"/>
        <v>15540</v>
      </c>
      <c r="J417" s="28">
        <f t="shared" si="163"/>
        <v>20580</v>
      </c>
      <c r="K417" s="29">
        <f t="shared" si="146"/>
        <v>26065.200000000001</v>
      </c>
    </row>
    <row r="418" spans="1:11" s="8" customFormat="1" ht="50.1" customHeight="1" x14ac:dyDescent="0.2">
      <c r="A418" s="5">
        <v>661816</v>
      </c>
      <c r="B418" s="17" t="s">
        <v>666</v>
      </c>
      <c r="C418" s="7"/>
      <c r="D418" s="20" t="s">
        <v>50</v>
      </c>
      <c r="E418" s="20" t="s">
        <v>13</v>
      </c>
      <c r="F418" s="69">
        <v>222</v>
      </c>
      <c r="G418" s="22">
        <v>294</v>
      </c>
      <c r="H418" s="27">
        <v>372.36</v>
      </c>
      <c r="I418" s="66">
        <f t="shared" si="162"/>
        <v>15540</v>
      </c>
      <c r="J418" s="28">
        <f t="shared" si="163"/>
        <v>20580</v>
      </c>
      <c r="K418" s="29">
        <f t="shared" si="146"/>
        <v>26065.200000000001</v>
      </c>
    </row>
    <row r="419" spans="1:11" s="8" customFormat="1" ht="50.1" customHeight="1" x14ac:dyDescent="0.2">
      <c r="A419" s="5">
        <v>662110</v>
      </c>
      <c r="B419" s="17" t="s">
        <v>665</v>
      </c>
      <c r="C419" s="7"/>
      <c r="D419" s="20" t="s">
        <v>50</v>
      </c>
      <c r="E419" s="20" t="s">
        <v>13</v>
      </c>
      <c r="F419" s="69">
        <v>222</v>
      </c>
      <c r="G419" s="22">
        <v>294</v>
      </c>
      <c r="H419" s="27">
        <v>372.36</v>
      </c>
      <c r="I419" s="66">
        <f t="shared" ref="I419:I420" si="176">F419*$E$10</f>
        <v>15540</v>
      </c>
      <c r="J419" s="28">
        <f t="shared" ref="J419:J420" si="177">G419*$E$10</f>
        <v>20580</v>
      </c>
      <c r="K419" s="29">
        <f t="shared" ref="K419:K420" si="178">H419*$E$10</f>
        <v>26065.200000000001</v>
      </c>
    </row>
    <row r="420" spans="1:11" s="8" customFormat="1" ht="50.1" customHeight="1" x14ac:dyDescent="0.2">
      <c r="A420" s="5">
        <v>661717</v>
      </c>
      <c r="B420" s="17" t="s">
        <v>664</v>
      </c>
      <c r="C420" s="7"/>
      <c r="D420" s="20" t="s">
        <v>50</v>
      </c>
      <c r="E420" s="20" t="s">
        <v>13</v>
      </c>
      <c r="F420" s="69">
        <v>222</v>
      </c>
      <c r="G420" s="22">
        <v>294</v>
      </c>
      <c r="H420" s="27">
        <v>372.36</v>
      </c>
      <c r="I420" s="66">
        <f t="shared" si="176"/>
        <v>15540</v>
      </c>
      <c r="J420" s="28">
        <f t="shared" si="177"/>
        <v>20580</v>
      </c>
      <c r="K420" s="29">
        <f t="shared" si="178"/>
        <v>26065.200000000001</v>
      </c>
    </row>
    <row r="421" spans="1:11" s="8" customFormat="1" ht="50.1" customHeight="1" x14ac:dyDescent="0.2">
      <c r="A421" s="5">
        <v>662011</v>
      </c>
      <c r="B421" s="17" t="s">
        <v>663</v>
      </c>
      <c r="C421" s="7"/>
      <c r="D421" s="20" t="s">
        <v>50</v>
      </c>
      <c r="E421" s="20" t="s">
        <v>13</v>
      </c>
      <c r="F421" s="69">
        <v>222</v>
      </c>
      <c r="G421" s="22">
        <v>294</v>
      </c>
      <c r="H421" s="27">
        <v>372.36</v>
      </c>
      <c r="I421" s="66">
        <f t="shared" ref="I421:I426" si="179">F421*$E$10</f>
        <v>15540</v>
      </c>
      <c r="J421" s="28">
        <f t="shared" ref="J421:J426" si="180">G421*$E$10</f>
        <v>20580</v>
      </c>
      <c r="K421" s="29">
        <f t="shared" ref="K421:K426" si="181">H421*$E$10</f>
        <v>26065.200000000001</v>
      </c>
    </row>
    <row r="422" spans="1:11" s="8" customFormat="1" ht="50.1" customHeight="1" x14ac:dyDescent="0.2">
      <c r="A422" s="10">
        <v>35853</v>
      </c>
      <c r="B422" s="17" t="s">
        <v>592</v>
      </c>
      <c r="C422" s="7"/>
      <c r="D422" s="20" t="s">
        <v>50</v>
      </c>
      <c r="E422" s="20" t="s">
        <v>13</v>
      </c>
      <c r="F422" s="69">
        <v>222</v>
      </c>
      <c r="G422" s="22">
        <v>294</v>
      </c>
      <c r="H422" s="27">
        <v>372.36</v>
      </c>
      <c r="I422" s="66">
        <f t="shared" si="179"/>
        <v>15540</v>
      </c>
      <c r="J422" s="28">
        <f t="shared" si="180"/>
        <v>20580</v>
      </c>
      <c r="K422" s="29">
        <f t="shared" si="181"/>
        <v>26065.200000000001</v>
      </c>
    </row>
    <row r="423" spans="1:11" s="8" customFormat="1" ht="50.1" customHeight="1" x14ac:dyDescent="0.2">
      <c r="A423" s="10">
        <v>35860</v>
      </c>
      <c r="B423" s="17" t="s">
        <v>588</v>
      </c>
      <c r="C423" s="7"/>
      <c r="D423" s="20" t="s">
        <v>50</v>
      </c>
      <c r="E423" s="20" t="s">
        <v>13</v>
      </c>
      <c r="F423" s="69">
        <v>222</v>
      </c>
      <c r="G423" s="22">
        <v>294</v>
      </c>
      <c r="H423" s="27">
        <v>372.36</v>
      </c>
      <c r="I423" s="66">
        <f t="shared" si="179"/>
        <v>15540</v>
      </c>
      <c r="J423" s="28">
        <f t="shared" si="180"/>
        <v>20580</v>
      </c>
      <c r="K423" s="29">
        <f t="shared" si="181"/>
        <v>26065.200000000001</v>
      </c>
    </row>
    <row r="424" spans="1:11" s="8" customFormat="1" ht="50.1" customHeight="1" x14ac:dyDescent="0.2">
      <c r="A424" s="10">
        <v>35846</v>
      </c>
      <c r="B424" s="17" t="s">
        <v>593</v>
      </c>
      <c r="C424" s="7"/>
      <c r="D424" s="20" t="s">
        <v>50</v>
      </c>
      <c r="E424" s="20" t="s">
        <v>13</v>
      </c>
      <c r="F424" s="69">
        <v>222</v>
      </c>
      <c r="G424" s="22">
        <v>294</v>
      </c>
      <c r="H424" s="27">
        <v>372.36</v>
      </c>
      <c r="I424" s="66">
        <f t="shared" si="179"/>
        <v>15540</v>
      </c>
      <c r="J424" s="28">
        <f t="shared" si="180"/>
        <v>20580</v>
      </c>
      <c r="K424" s="29">
        <f t="shared" si="181"/>
        <v>26065.200000000001</v>
      </c>
    </row>
    <row r="425" spans="1:11" s="8" customFormat="1" ht="50.1" customHeight="1" x14ac:dyDescent="0.2">
      <c r="A425" s="10">
        <v>35839</v>
      </c>
      <c r="B425" s="17" t="s">
        <v>589</v>
      </c>
      <c r="C425" s="7"/>
      <c r="D425" s="20" t="s">
        <v>50</v>
      </c>
      <c r="E425" s="20" t="s">
        <v>13</v>
      </c>
      <c r="F425" s="69">
        <v>222</v>
      </c>
      <c r="G425" s="22">
        <v>294</v>
      </c>
      <c r="H425" s="27">
        <v>372.36</v>
      </c>
      <c r="I425" s="66">
        <f t="shared" si="179"/>
        <v>15540</v>
      </c>
      <c r="J425" s="28">
        <f t="shared" si="180"/>
        <v>20580</v>
      </c>
      <c r="K425" s="29">
        <f t="shared" si="181"/>
        <v>26065.200000000001</v>
      </c>
    </row>
    <row r="426" spans="1:11" s="8" customFormat="1" ht="50.1" customHeight="1" x14ac:dyDescent="0.2">
      <c r="A426" s="10">
        <v>35792</v>
      </c>
      <c r="B426" s="17" t="s">
        <v>591</v>
      </c>
      <c r="C426" s="7"/>
      <c r="D426" s="20" t="s">
        <v>50</v>
      </c>
      <c r="E426" s="20" t="s">
        <v>13</v>
      </c>
      <c r="F426" s="69">
        <v>222</v>
      </c>
      <c r="G426" s="22">
        <v>294</v>
      </c>
      <c r="H426" s="27">
        <v>372.36</v>
      </c>
      <c r="I426" s="66">
        <f t="shared" si="179"/>
        <v>15540</v>
      </c>
      <c r="J426" s="28">
        <f t="shared" si="180"/>
        <v>20580</v>
      </c>
      <c r="K426" s="29">
        <f t="shared" si="181"/>
        <v>26065.200000000001</v>
      </c>
    </row>
    <row r="427" spans="1:11" s="8" customFormat="1" ht="50.1" customHeight="1" x14ac:dyDescent="0.2">
      <c r="A427" s="10">
        <v>35808</v>
      </c>
      <c r="B427" s="17" t="s">
        <v>590</v>
      </c>
      <c r="C427" s="7"/>
      <c r="D427" s="20" t="s">
        <v>50</v>
      </c>
      <c r="E427" s="20" t="s">
        <v>13</v>
      </c>
      <c r="F427" s="69">
        <v>222</v>
      </c>
      <c r="G427" s="22">
        <v>294</v>
      </c>
      <c r="H427" s="27">
        <v>372.36</v>
      </c>
      <c r="I427" s="66">
        <f t="shared" ref="I427" si="182">F427*$E$10</f>
        <v>15540</v>
      </c>
      <c r="J427" s="28">
        <f t="shared" ref="J427" si="183">G427*$E$10</f>
        <v>20580</v>
      </c>
      <c r="K427" s="29">
        <f t="shared" ref="K427" si="184">H427*$E$10</f>
        <v>26065.200000000001</v>
      </c>
    </row>
    <row r="428" spans="1:11" s="8" customFormat="1" ht="50.1" customHeight="1" x14ac:dyDescent="0.2">
      <c r="A428" s="5">
        <v>34948</v>
      </c>
      <c r="B428" s="17" t="s">
        <v>536</v>
      </c>
      <c r="C428" s="7"/>
      <c r="D428" s="20" t="s">
        <v>51</v>
      </c>
      <c r="E428" s="20" t="s">
        <v>13</v>
      </c>
      <c r="F428" s="69">
        <v>202</v>
      </c>
      <c r="G428" s="22">
        <v>244</v>
      </c>
      <c r="H428" s="27">
        <v>303</v>
      </c>
      <c r="I428" s="66">
        <f t="shared" ref="I428" si="185">F428*$E$10</f>
        <v>14140</v>
      </c>
      <c r="J428" s="28">
        <f t="shared" ref="J428" si="186">G428*$E$10</f>
        <v>17080</v>
      </c>
      <c r="K428" s="29">
        <f t="shared" ref="K428" si="187">H428*$E$10</f>
        <v>21210</v>
      </c>
    </row>
    <row r="429" spans="1:11" s="8" customFormat="1" ht="50.1" customHeight="1" x14ac:dyDescent="0.2">
      <c r="A429" s="5">
        <v>7836</v>
      </c>
      <c r="B429" s="17" t="s">
        <v>532</v>
      </c>
      <c r="C429" s="7"/>
      <c r="D429" s="20" t="s">
        <v>50</v>
      </c>
      <c r="E429" s="20" t="s">
        <v>13</v>
      </c>
      <c r="F429" s="69">
        <v>270</v>
      </c>
      <c r="G429" s="22">
        <v>329</v>
      </c>
      <c r="H429" s="27">
        <v>405</v>
      </c>
      <c r="I429" s="66">
        <f t="shared" ref="I429" si="188">F429*$E$10</f>
        <v>18900</v>
      </c>
      <c r="J429" s="28">
        <f t="shared" ref="J429" si="189">G429*$E$10</f>
        <v>23030</v>
      </c>
      <c r="K429" s="29">
        <f t="shared" ref="K429" si="190">H429*$E$10</f>
        <v>28350</v>
      </c>
    </row>
    <row r="430" spans="1:11" s="8" customFormat="1" ht="50.1" customHeight="1" x14ac:dyDescent="0.2">
      <c r="A430" s="5">
        <v>662417</v>
      </c>
      <c r="B430" s="17" t="s">
        <v>531</v>
      </c>
      <c r="C430" s="7"/>
      <c r="D430" s="20" t="s">
        <v>50</v>
      </c>
      <c r="E430" s="20" t="s">
        <v>13</v>
      </c>
      <c r="F430" s="69">
        <v>270</v>
      </c>
      <c r="G430" s="22">
        <v>329</v>
      </c>
      <c r="H430" s="27">
        <v>405</v>
      </c>
      <c r="I430" s="66">
        <f t="shared" si="162"/>
        <v>18900</v>
      </c>
      <c r="J430" s="28">
        <f t="shared" si="163"/>
        <v>23030</v>
      </c>
      <c r="K430" s="29">
        <f t="shared" si="146"/>
        <v>28350</v>
      </c>
    </row>
    <row r="431" spans="1:11" s="8" customFormat="1" ht="50.1" customHeight="1" x14ac:dyDescent="0.2">
      <c r="A431" s="5">
        <v>374723</v>
      </c>
      <c r="B431" s="17" t="s">
        <v>537</v>
      </c>
      <c r="C431" s="7"/>
      <c r="D431" s="20" t="s">
        <v>51</v>
      </c>
      <c r="E431" s="20" t="s">
        <v>13</v>
      </c>
      <c r="F431" s="69">
        <v>222</v>
      </c>
      <c r="G431" s="22">
        <v>270</v>
      </c>
      <c r="H431" s="27">
        <v>340</v>
      </c>
      <c r="I431" s="66">
        <f t="shared" si="162"/>
        <v>15540</v>
      </c>
      <c r="J431" s="28">
        <f t="shared" si="163"/>
        <v>18900</v>
      </c>
      <c r="K431" s="29">
        <f t="shared" si="146"/>
        <v>23800</v>
      </c>
    </row>
    <row r="432" spans="1:11" s="8" customFormat="1" ht="50.1" customHeight="1" x14ac:dyDescent="0.2">
      <c r="A432" s="5">
        <v>6433</v>
      </c>
      <c r="B432" s="17" t="s">
        <v>538</v>
      </c>
      <c r="C432" s="7"/>
      <c r="D432" s="20" t="s">
        <v>51</v>
      </c>
      <c r="E432" s="20" t="s">
        <v>13</v>
      </c>
      <c r="F432" s="69">
        <v>222</v>
      </c>
      <c r="G432" s="22">
        <v>270</v>
      </c>
      <c r="H432" s="27">
        <v>340</v>
      </c>
      <c r="I432" s="66">
        <f t="shared" si="162"/>
        <v>15540</v>
      </c>
      <c r="J432" s="28">
        <f t="shared" si="163"/>
        <v>18900</v>
      </c>
      <c r="K432" s="29">
        <f t="shared" si="146"/>
        <v>23800</v>
      </c>
    </row>
    <row r="433" spans="1:11" s="8" customFormat="1" ht="50.1" customHeight="1" x14ac:dyDescent="0.2">
      <c r="A433" s="5">
        <v>35020</v>
      </c>
      <c r="B433" s="17" t="s">
        <v>539</v>
      </c>
      <c r="C433" s="7"/>
      <c r="D433" s="20" t="s">
        <v>51</v>
      </c>
      <c r="E433" s="20" t="s">
        <v>13</v>
      </c>
      <c r="F433" s="69">
        <v>81.12</v>
      </c>
      <c r="G433" s="22">
        <v>99</v>
      </c>
      <c r="H433" s="27">
        <v>124.12</v>
      </c>
      <c r="I433" s="66">
        <f t="shared" si="162"/>
        <v>5678.4000000000005</v>
      </c>
      <c r="J433" s="28">
        <f t="shared" si="163"/>
        <v>6930</v>
      </c>
      <c r="K433" s="29">
        <f t="shared" si="146"/>
        <v>8688.4</v>
      </c>
    </row>
    <row r="434" spans="1:11" s="8" customFormat="1" ht="50.1" customHeight="1" x14ac:dyDescent="0.2">
      <c r="A434" s="5">
        <v>7133</v>
      </c>
      <c r="B434" s="17" t="s">
        <v>68</v>
      </c>
      <c r="C434" s="7"/>
      <c r="D434" s="20" t="s">
        <v>55</v>
      </c>
      <c r="E434" s="20" t="s">
        <v>13</v>
      </c>
      <c r="F434" s="69">
        <v>240</v>
      </c>
      <c r="G434" s="22">
        <v>293</v>
      </c>
      <c r="H434" s="27">
        <v>360</v>
      </c>
      <c r="I434" s="66">
        <f t="shared" si="162"/>
        <v>16800</v>
      </c>
      <c r="J434" s="28">
        <f t="shared" si="163"/>
        <v>20510</v>
      </c>
      <c r="K434" s="29">
        <f t="shared" si="146"/>
        <v>25200</v>
      </c>
    </row>
    <row r="435" spans="1:11" s="8" customFormat="1" ht="50.1" customHeight="1" x14ac:dyDescent="0.2">
      <c r="A435" s="5">
        <v>1726</v>
      </c>
      <c r="B435" s="17" t="s">
        <v>69</v>
      </c>
      <c r="C435" s="7"/>
      <c r="D435" s="20" t="s">
        <v>55</v>
      </c>
      <c r="E435" s="20" t="s">
        <v>13</v>
      </c>
      <c r="F435" s="69">
        <v>240</v>
      </c>
      <c r="G435" s="22">
        <v>293</v>
      </c>
      <c r="H435" s="27">
        <v>360</v>
      </c>
      <c r="I435" s="66">
        <f t="shared" si="162"/>
        <v>16800</v>
      </c>
      <c r="J435" s="28">
        <f t="shared" si="163"/>
        <v>20510</v>
      </c>
      <c r="K435" s="29">
        <f t="shared" si="146"/>
        <v>25200</v>
      </c>
    </row>
    <row r="436" spans="1:11" s="8" customFormat="1" ht="50.1" customHeight="1" x14ac:dyDescent="0.2">
      <c r="A436" s="5">
        <v>7119</v>
      </c>
      <c r="B436" s="17" t="s">
        <v>66</v>
      </c>
      <c r="C436" s="7"/>
      <c r="D436" s="20" t="s">
        <v>55</v>
      </c>
      <c r="E436" s="20" t="s">
        <v>13</v>
      </c>
      <c r="F436" s="69">
        <v>240</v>
      </c>
      <c r="G436" s="22">
        <v>293</v>
      </c>
      <c r="H436" s="27">
        <v>360</v>
      </c>
      <c r="I436" s="66">
        <f t="shared" si="162"/>
        <v>16800</v>
      </c>
      <c r="J436" s="28">
        <f t="shared" si="163"/>
        <v>20510</v>
      </c>
      <c r="K436" s="29">
        <f t="shared" si="146"/>
        <v>25200</v>
      </c>
    </row>
    <row r="437" spans="1:11" s="8" customFormat="1" ht="50.1" customHeight="1" x14ac:dyDescent="0.2">
      <c r="A437" s="5">
        <v>7102</v>
      </c>
      <c r="B437" s="17" t="s">
        <v>67</v>
      </c>
      <c r="C437" s="7"/>
      <c r="D437" s="20" t="s">
        <v>55</v>
      </c>
      <c r="E437" s="20" t="s">
        <v>13</v>
      </c>
      <c r="F437" s="69">
        <v>240</v>
      </c>
      <c r="G437" s="22">
        <v>293</v>
      </c>
      <c r="H437" s="27">
        <v>360</v>
      </c>
      <c r="I437" s="66">
        <f t="shared" si="162"/>
        <v>16800</v>
      </c>
      <c r="J437" s="28">
        <f t="shared" si="163"/>
        <v>20510</v>
      </c>
      <c r="K437" s="29">
        <f t="shared" si="146"/>
        <v>25200</v>
      </c>
    </row>
    <row r="438" spans="1:11" s="8" customFormat="1" ht="27" customHeight="1" x14ac:dyDescent="0.2">
      <c r="A438" s="126" t="s">
        <v>72</v>
      </c>
      <c r="B438" s="127"/>
      <c r="C438" s="127"/>
      <c r="D438" s="127"/>
      <c r="E438" s="127"/>
      <c r="F438" s="127"/>
      <c r="G438" s="127"/>
      <c r="H438" s="127"/>
      <c r="I438" s="127"/>
      <c r="J438" s="127"/>
      <c r="K438" s="128"/>
    </row>
    <row r="439" spans="1:11" s="8" customFormat="1" ht="50.1" customHeight="1" x14ac:dyDescent="0.2">
      <c r="A439" s="5">
        <v>7652</v>
      </c>
      <c r="B439" s="17" t="s">
        <v>107</v>
      </c>
      <c r="C439" s="7"/>
      <c r="D439" s="20" t="s">
        <v>57</v>
      </c>
      <c r="E439" s="20" t="s">
        <v>13</v>
      </c>
      <c r="F439" s="69">
        <v>263.12</v>
      </c>
      <c r="G439" s="22">
        <v>321</v>
      </c>
      <c r="H439" s="27">
        <v>405.53000000000003</v>
      </c>
      <c r="I439" s="66">
        <f t="shared" ref="I439" si="191">F439*$E$10</f>
        <v>18418.400000000001</v>
      </c>
      <c r="J439" s="28">
        <f t="shared" ref="J439" si="192">G439*$E$10</f>
        <v>22470</v>
      </c>
      <c r="K439" s="29">
        <f t="shared" si="146"/>
        <v>28387.100000000002</v>
      </c>
    </row>
    <row r="440" spans="1:11" s="8" customFormat="1" ht="50.1" customHeight="1" x14ac:dyDescent="0.2">
      <c r="A440" s="5">
        <v>7669</v>
      </c>
      <c r="B440" s="17" t="s">
        <v>108</v>
      </c>
      <c r="C440" s="7"/>
      <c r="D440" s="20" t="s">
        <v>57</v>
      </c>
      <c r="E440" s="20"/>
      <c r="F440" s="69">
        <v>200.72</v>
      </c>
      <c r="G440" s="22">
        <v>245</v>
      </c>
      <c r="H440" s="27">
        <v>310.3</v>
      </c>
      <c r="I440" s="66">
        <f t="shared" ref="I440:I442" si="193">F440*$E$10</f>
        <v>14050.4</v>
      </c>
      <c r="J440" s="28">
        <f t="shared" ref="J440:J442" si="194">G440*$E$10</f>
        <v>17150</v>
      </c>
      <c r="K440" s="29">
        <f t="shared" si="146"/>
        <v>21721</v>
      </c>
    </row>
    <row r="441" spans="1:11" s="8" customFormat="1" ht="50.1" customHeight="1" x14ac:dyDescent="0.2">
      <c r="A441" s="5">
        <v>7676</v>
      </c>
      <c r="B441" s="17" t="s">
        <v>109</v>
      </c>
      <c r="C441" s="7"/>
      <c r="D441" s="20" t="s">
        <v>58</v>
      </c>
      <c r="E441" s="20" t="s">
        <v>13</v>
      </c>
      <c r="F441" s="69">
        <v>293.28000000000003</v>
      </c>
      <c r="G441" s="22">
        <v>358</v>
      </c>
      <c r="H441" s="27">
        <v>452.61</v>
      </c>
      <c r="I441" s="66">
        <f t="shared" si="193"/>
        <v>20529.600000000002</v>
      </c>
      <c r="J441" s="28">
        <f t="shared" si="194"/>
        <v>25060</v>
      </c>
      <c r="K441" s="29">
        <f t="shared" ref="K441:K463" si="195">H441*$E$10</f>
        <v>31682.7</v>
      </c>
    </row>
    <row r="442" spans="1:11" s="8" customFormat="1" ht="50.1" customHeight="1" x14ac:dyDescent="0.2">
      <c r="A442" s="5">
        <v>7683</v>
      </c>
      <c r="B442" s="17" t="s">
        <v>110</v>
      </c>
      <c r="C442" s="7"/>
      <c r="D442" s="20" t="s">
        <v>58</v>
      </c>
      <c r="E442" s="20"/>
      <c r="F442" s="69">
        <v>230.88</v>
      </c>
      <c r="G442" s="22">
        <v>282</v>
      </c>
      <c r="H442" s="27">
        <v>359.52000000000004</v>
      </c>
      <c r="I442" s="66">
        <f t="shared" si="193"/>
        <v>16161.6</v>
      </c>
      <c r="J442" s="28">
        <f t="shared" si="194"/>
        <v>19740</v>
      </c>
      <c r="K442" s="29">
        <f t="shared" si="195"/>
        <v>25166.400000000001</v>
      </c>
    </row>
    <row r="443" spans="1:11" ht="23.25" customHeight="1" x14ac:dyDescent="0.2">
      <c r="A443" s="126" t="s">
        <v>93</v>
      </c>
      <c r="B443" s="127"/>
      <c r="C443" s="127"/>
      <c r="D443" s="127"/>
      <c r="E443" s="127"/>
      <c r="F443" s="127"/>
      <c r="G443" s="127"/>
      <c r="H443" s="127"/>
      <c r="I443" s="127"/>
      <c r="J443" s="127"/>
      <c r="K443" s="128"/>
    </row>
    <row r="444" spans="1:11" s="8" customFormat="1" ht="50.1" customHeight="1" x14ac:dyDescent="0.2">
      <c r="A444" s="10">
        <v>13653</v>
      </c>
      <c r="B444" s="17" t="s">
        <v>553</v>
      </c>
      <c r="C444" s="7"/>
      <c r="D444" s="20"/>
      <c r="E444" s="20"/>
      <c r="F444" s="69">
        <v>188</v>
      </c>
      <c r="G444" s="22">
        <v>230</v>
      </c>
      <c r="H444" s="27">
        <v>299</v>
      </c>
      <c r="I444" s="66">
        <f t="shared" ref="I444" si="196">F444*$E$10</f>
        <v>13160</v>
      </c>
      <c r="J444" s="28">
        <f t="shared" ref="J444" si="197">G444*$E$10</f>
        <v>16100</v>
      </c>
      <c r="K444" s="29">
        <f t="shared" si="195"/>
        <v>20930</v>
      </c>
    </row>
    <row r="445" spans="1:11" s="8" customFormat="1" ht="50.1" customHeight="1" x14ac:dyDescent="0.2">
      <c r="A445" s="10">
        <v>13660</v>
      </c>
      <c r="B445" s="17" t="s">
        <v>554</v>
      </c>
      <c r="C445" s="7"/>
      <c r="D445" s="20"/>
      <c r="E445" s="20"/>
      <c r="F445" s="69">
        <v>40</v>
      </c>
      <c r="G445" s="22">
        <v>49</v>
      </c>
      <c r="H445" s="27">
        <v>61</v>
      </c>
      <c r="I445" s="66">
        <f t="shared" ref="I445:I454" si="198">F445*$E$10</f>
        <v>2800</v>
      </c>
      <c r="J445" s="28">
        <f t="shared" ref="J445:J454" si="199">G445*$E$10</f>
        <v>3430</v>
      </c>
      <c r="K445" s="29">
        <f t="shared" si="195"/>
        <v>4270</v>
      </c>
    </row>
    <row r="446" spans="1:11" s="8" customFormat="1" ht="50.1" customHeight="1" x14ac:dyDescent="0.2">
      <c r="A446" s="10">
        <v>34009</v>
      </c>
      <c r="B446" s="17" t="s">
        <v>561</v>
      </c>
      <c r="C446" s="7"/>
      <c r="D446" s="20"/>
      <c r="E446" s="20"/>
      <c r="F446" s="69">
        <v>457</v>
      </c>
      <c r="G446" s="22">
        <v>558</v>
      </c>
      <c r="H446" s="27">
        <v>685</v>
      </c>
      <c r="I446" s="66">
        <f t="shared" si="198"/>
        <v>31990</v>
      </c>
      <c r="J446" s="28">
        <f t="shared" si="199"/>
        <v>39060</v>
      </c>
      <c r="K446" s="29">
        <f t="shared" si="195"/>
        <v>47950</v>
      </c>
    </row>
    <row r="447" spans="1:11" s="8" customFormat="1" ht="50.1" customHeight="1" x14ac:dyDescent="0.2">
      <c r="A447" s="10">
        <v>9700</v>
      </c>
      <c r="B447" s="17" t="s">
        <v>555</v>
      </c>
      <c r="C447" s="7"/>
      <c r="D447" s="20"/>
      <c r="E447" s="20" t="s">
        <v>13</v>
      </c>
      <c r="F447" s="69">
        <v>118</v>
      </c>
      <c r="G447" s="22">
        <v>144</v>
      </c>
      <c r="H447" s="27">
        <v>184</v>
      </c>
      <c r="I447" s="66">
        <f t="shared" si="198"/>
        <v>8260</v>
      </c>
      <c r="J447" s="28">
        <f t="shared" si="199"/>
        <v>10080</v>
      </c>
      <c r="K447" s="29">
        <f t="shared" si="195"/>
        <v>12880</v>
      </c>
    </row>
    <row r="448" spans="1:11" s="8" customFormat="1" ht="50.1" customHeight="1" x14ac:dyDescent="0.2">
      <c r="A448" s="10">
        <v>9762</v>
      </c>
      <c r="B448" s="17" t="s">
        <v>98</v>
      </c>
      <c r="C448" s="7"/>
      <c r="D448" s="20"/>
      <c r="E448" s="20" t="s">
        <v>13</v>
      </c>
      <c r="F448" s="69">
        <v>61</v>
      </c>
      <c r="G448" s="22">
        <v>74</v>
      </c>
      <c r="H448" s="27">
        <v>93</v>
      </c>
      <c r="I448" s="66">
        <f t="shared" si="198"/>
        <v>4270</v>
      </c>
      <c r="J448" s="28">
        <f t="shared" si="199"/>
        <v>5180</v>
      </c>
      <c r="K448" s="29">
        <f t="shared" si="195"/>
        <v>6510</v>
      </c>
    </row>
    <row r="449" spans="1:11" s="8" customFormat="1" ht="50.1" customHeight="1" x14ac:dyDescent="0.2">
      <c r="A449" s="10">
        <v>9717</v>
      </c>
      <c r="B449" s="17" t="s">
        <v>557</v>
      </c>
      <c r="C449" s="7"/>
      <c r="D449" s="20"/>
      <c r="E449" s="20" t="s">
        <v>13</v>
      </c>
      <c r="F449" s="69">
        <v>102</v>
      </c>
      <c r="G449" s="22">
        <v>123</v>
      </c>
      <c r="H449" s="27">
        <v>184</v>
      </c>
      <c r="I449" s="66">
        <f t="shared" si="198"/>
        <v>7140</v>
      </c>
      <c r="J449" s="28">
        <f t="shared" si="199"/>
        <v>8610</v>
      </c>
      <c r="K449" s="29">
        <f t="shared" si="195"/>
        <v>12880</v>
      </c>
    </row>
    <row r="450" spans="1:11" s="8" customFormat="1" ht="50.1" customHeight="1" x14ac:dyDescent="0.2">
      <c r="A450" s="10">
        <v>9731</v>
      </c>
      <c r="B450" s="17" t="s">
        <v>556</v>
      </c>
      <c r="C450" s="7"/>
      <c r="D450" s="20"/>
      <c r="E450" s="20" t="s">
        <v>14</v>
      </c>
      <c r="F450" s="69">
        <v>74</v>
      </c>
      <c r="G450" s="22">
        <v>90</v>
      </c>
      <c r="H450" s="27">
        <v>111</v>
      </c>
      <c r="I450" s="66">
        <f t="shared" si="198"/>
        <v>5180</v>
      </c>
      <c r="J450" s="28">
        <f t="shared" si="199"/>
        <v>6300</v>
      </c>
      <c r="K450" s="29">
        <f t="shared" si="195"/>
        <v>7770</v>
      </c>
    </row>
    <row r="451" spans="1:11" s="8" customFormat="1" ht="50.1" customHeight="1" x14ac:dyDescent="0.2">
      <c r="A451" s="10">
        <v>9724</v>
      </c>
      <c r="B451" s="17" t="s">
        <v>558</v>
      </c>
      <c r="C451" s="7"/>
      <c r="D451" s="20"/>
      <c r="E451" s="20" t="s">
        <v>13</v>
      </c>
      <c r="F451" s="69">
        <v>74</v>
      </c>
      <c r="G451" s="22">
        <v>90</v>
      </c>
      <c r="H451" s="27">
        <v>111</v>
      </c>
      <c r="I451" s="66">
        <f t="shared" si="198"/>
        <v>5180</v>
      </c>
      <c r="J451" s="28">
        <f t="shared" si="199"/>
        <v>6300</v>
      </c>
      <c r="K451" s="29">
        <f t="shared" si="195"/>
        <v>7770</v>
      </c>
    </row>
    <row r="452" spans="1:11" s="8" customFormat="1" ht="50.1" customHeight="1" x14ac:dyDescent="0.2">
      <c r="A452" s="10">
        <v>33040</v>
      </c>
      <c r="B452" s="17" t="s">
        <v>559</v>
      </c>
      <c r="C452" s="7"/>
      <c r="D452" s="20"/>
      <c r="E452" s="20" t="s">
        <v>13</v>
      </c>
      <c r="F452" s="69">
        <v>94</v>
      </c>
      <c r="G452" s="22">
        <v>115</v>
      </c>
      <c r="H452" s="27">
        <v>141</v>
      </c>
      <c r="I452" s="66">
        <f t="shared" si="198"/>
        <v>6580</v>
      </c>
      <c r="J452" s="28">
        <f t="shared" si="199"/>
        <v>8050</v>
      </c>
      <c r="K452" s="29">
        <f t="shared" si="195"/>
        <v>9870</v>
      </c>
    </row>
    <row r="453" spans="1:11" s="8" customFormat="1" ht="50.1" customHeight="1" x14ac:dyDescent="0.2">
      <c r="A453" s="10">
        <v>35235</v>
      </c>
      <c r="B453" s="17" t="s">
        <v>605</v>
      </c>
      <c r="C453" s="7"/>
      <c r="D453" s="20"/>
      <c r="E453" s="20" t="s">
        <v>13</v>
      </c>
      <c r="F453" s="69">
        <v>94</v>
      </c>
      <c r="G453" s="22">
        <v>115</v>
      </c>
      <c r="H453" s="27">
        <v>141</v>
      </c>
      <c r="I453" s="66">
        <f t="shared" ref="I453" si="200">F453*$E$10</f>
        <v>6580</v>
      </c>
      <c r="J453" s="28">
        <f t="shared" ref="J453" si="201">G453*$E$10</f>
        <v>8050</v>
      </c>
      <c r="K453" s="29">
        <f t="shared" ref="K453" si="202">H453*$E$10</f>
        <v>9870</v>
      </c>
    </row>
    <row r="454" spans="1:11" s="8" customFormat="1" ht="50.1" customHeight="1" x14ac:dyDescent="0.2">
      <c r="A454" s="10">
        <v>9748</v>
      </c>
      <c r="B454" s="17" t="s">
        <v>560</v>
      </c>
      <c r="C454" s="7"/>
      <c r="D454" s="20"/>
      <c r="E454" s="20" t="s">
        <v>13</v>
      </c>
      <c r="F454" s="69">
        <v>68</v>
      </c>
      <c r="G454" s="22">
        <v>83</v>
      </c>
      <c r="H454" s="27">
        <v>102</v>
      </c>
      <c r="I454" s="66">
        <f t="shared" si="198"/>
        <v>4760</v>
      </c>
      <c r="J454" s="28">
        <f t="shared" si="199"/>
        <v>5810</v>
      </c>
      <c r="K454" s="29">
        <f t="shared" si="195"/>
        <v>7140</v>
      </c>
    </row>
    <row r="455" spans="1:11" s="8" customFormat="1" ht="23.25" customHeight="1" x14ac:dyDescent="0.2">
      <c r="A455" s="126" t="s">
        <v>41</v>
      </c>
      <c r="B455" s="127"/>
      <c r="C455" s="127"/>
      <c r="D455" s="127"/>
      <c r="E455" s="127"/>
      <c r="F455" s="127"/>
      <c r="G455" s="127"/>
      <c r="H455" s="127"/>
      <c r="I455" s="127"/>
      <c r="J455" s="127"/>
      <c r="K455" s="128"/>
    </row>
    <row r="456" spans="1:11" ht="50.1" customHeight="1" x14ac:dyDescent="0.2">
      <c r="A456" s="5">
        <v>7713</v>
      </c>
      <c r="B456" s="17" t="s">
        <v>99</v>
      </c>
      <c r="C456" s="7"/>
      <c r="D456" s="20" t="s">
        <v>53</v>
      </c>
      <c r="E456" s="20" t="s">
        <v>13</v>
      </c>
      <c r="F456" s="69">
        <v>118.56</v>
      </c>
      <c r="G456" s="22">
        <v>145</v>
      </c>
      <c r="H456" s="27">
        <v>182.97</v>
      </c>
      <c r="I456" s="66">
        <f t="shared" ref="I456:I457" si="203">F456*$E$10</f>
        <v>8299.2000000000007</v>
      </c>
      <c r="J456" s="28">
        <f t="shared" ref="J456:J457" si="204">G456*$E$10</f>
        <v>10150</v>
      </c>
      <c r="K456" s="29">
        <f t="shared" si="195"/>
        <v>12807.9</v>
      </c>
    </row>
    <row r="457" spans="1:11" ht="50.1" customHeight="1" x14ac:dyDescent="0.2">
      <c r="A457" s="5">
        <v>7744</v>
      </c>
      <c r="B457" s="17" t="s">
        <v>100</v>
      </c>
      <c r="C457" s="7"/>
      <c r="D457" s="20" t="s">
        <v>59</v>
      </c>
      <c r="E457" s="20" t="s">
        <v>13</v>
      </c>
      <c r="F457" s="69">
        <v>118.56</v>
      </c>
      <c r="G457" s="22">
        <v>145</v>
      </c>
      <c r="H457" s="27">
        <v>182.97</v>
      </c>
      <c r="I457" s="66">
        <f t="shared" si="203"/>
        <v>8299.2000000000007</v>
      </c>
      <c r="J457" s="28">
        <f t="shared" si="204"/>
        <v>10150</v>
      </c>
      <c r="K457" s="29">
        <f t="shared" ref="K457" si="205">H457*$E$10</f>
        <v>12807.9</v>
      </c>
    </row>
    <row r="458" spans="1:11" ht="50.1" customHeight="1" x14ac:dyDescent="0.2">
      <c r="A458" s="5">
        <v>7720</v>
      </c>
      <c r="B458" s="17" t="s">
        <v>101</v>
      </c>
      <c r="C458" s="7"/>
      <c r="D458" s="20" t="s">
        <v>59</v>
      </c>
      <c r="E458" s="20"/>
      <c r="F458" s="69">
        <v>97.76</v>
      </c>
      <c r="G458" s="22">
        <v>119</v>
      </c>
      <c r="H458" s="27">
        <v>150.87</v>
      </c>
      <c r="I458" s="66">
        <f t="shared" ref="I458:I463" si="206">F458*$E$10</f>
        <v>6843.2000000000007</v>
      </c>
      <c r="J458" s="28">
        <f t="shared" ref="J458:J463" si="207">G458*$E$10</f>
        <v>8330</v>
      </c>
      <c r="K458" s="29">
        <f t="shared" si="195"/>
        <v>10560.9</v>
      </c>
    </row>
    <row r="459" spans="1:11" ht="50.1" customHeight="1" x14ac:dyDescent="0.2">
      <c r="A459" s="5">
        <v>7737</v>
      </c>
      <c r="B459" s="17" t="s">
        <v>102</v>
      </c>
      <c r="C459" s="7"/>
      <c r="D459" s="20" t="s">
        <v>59</v>
      </c>
      <c r="E459" s="20"/>
      <c r="F459" s="69">
        <v>97.76</v>
      </c>
      <c r="G459" s="22">
        <v>119</v>
      </c>
      <c r="H459" s="27">
        <v>150.87</v>
      </c>
      <c r="I459" s="66">
        <f t="shared" si="206"/>
        <v>6843.2000000000007</v>
      </c>
      <c r="J459" s="28">
        <f t="shared" si="207"/>
        <v>8330</v>
      </c>
      <c r="K459" s="29">
        <f t="shared" si="195"/>
        <v>10560.9</v>
      </c>
    </row>
    <row r="460" spans="1:11" ht="50.1" customHeight="1" x14ac:dyDescent="0.2">
      <c r="A460" s="5">
        <v>7751</v>
      </c>
      <c r="B460" s="17" t="s">
        <v>103</v>
      </c>
      <c r="C460" s="7"/>
      <c r="D460" s="20" t="s">
        <v>50</v>
      </c>
      <c r="E460" s="20" t="s">
        <v>13</v>
      </c>
      <c r="F460" s="69">
        <v>147.68</v>
      </c>
      <c r="G460" s="22">
        <v>180</v>
      </c>
      <c r="H460" s="27">
        <v>227.91000000000003</v>
      </c>
      <c r="I460" s="66">
        <f t="shared" si="206"/>
        <v>10337.6</v>
      </c>
      <c r="J460" s="28">
        <f t="shared" si="207"/>
        <v>12600</v>
      </c>
      <c r="K460" s="29">
        <f t="shared" si="195"/>
        <v>15953.700000000003</v>
      </c>
    </row>
    <row r="461" spans="1:11" ht="50.1" customHeight="1" x14ac:dyDescent="0.2">
      <c r="A461" s="5">
        <v>7768</v>
      </c>
      <c r="B461" s="17" t="s">
        <v>104</v>
      </c>
      <c r="C461" s="7"/>
      <c r="D461" s="20" t="s">
        <v>50</v>
      </c>
      <c r="E461" s="20"/>
      <c r="F461" s="69">
        <v>128.96</v>
      </c>
      <c r="G461" s="22">
        <v>157</v>
      </c>
      <c r="H461" s="27">
        <v>199.02</v>
      </c>
      <c r="I461" s="66">
        <f t="shared" si="206"/>
        <v>9027.2000000000007</v>
      </c>
      <c r="J461" s="28">
        <f t="shared" si="207"/>
        <v>10990</v>
      </c>
      <c r="K461" s="29">
        <f t="shared" si="195"/>
        <v>13931.400000000001</v>
      </c>
    </row>
    <row r="462" spans="1:11" ht="50.1" customHeight="1" x14ac:dyDescent="0.2">
      <c r="A462" s="5">
        <v>7782</v>
      </c>
      <c r="B462" s="17" t="s">
        <v>105</v>
      </c>
      <c r="C462" s="7"/>
      <c r="D462" s="20" t="s">
        <v>50</v>
      </c>
      <c r="E462" s="20" t="s">
        <v>13</v>
      </c>
      <c r="F462" s="69">
        <v>147.68</v>
      </c>
      <c r="G462" s="22">
        <v>180</v>
      </c>
      <c r="H462" s="27">
        <v>227.91000000000003</v>
      </c>
      <c r="I462" s="66">
        <f t="shared" si="206"/>
        <v>10337.6</v>
      </c>
      <c r="J462" s="28">
        <f t="shared" si="207"/>
        <v>12600</v>
      </c>
      <c r="K462" s="29">
        <f t="shared" si="195"/>
        <v>15953.700000000003</v>
      </c>
    </row>
    <row r="463" spans="1:11" ht="50.1" customHeight="1" x14ac:dyDescent="0.2">
      <c r="A463" s="5">
        <v>7775</v>
      </c>
      <c r="B463" s="17" t="s">
        <v>106</v>
      </c>
      <c r="C463" s="7"/>
      <c r="D463" s="20" t="s">
        <v>50</v>
      </c>
      <c r="E463" s="20"/>
      <c r="F463" s="69">
        <v>128.96</v>
      </c>
      <c r="G463" s="22">
        <v>157</v>
      </c>
      <c r="H463" s="27">
        <v>199.02</v>
      </c>
      <c r="I463" s="66">
        <f t="shared" si="206"/>
        <v>9027.2000000000007</v>
      </c>
      <c r="J463" s="28">
        <f t="shared" si="207"/>
        <v>10990</v>
      </c>
      <c r="K463" s="29">
        <f t="shared" si="195"/>
        <v>13931.400000000001</v>
      </c>
    </row>
  </sheetData>
  <mergeCells count="48">
    <mergeCell ref="A443:K443"/>
    <mergeCell ref="A68:K68"/>
    <mergeCell ref="A163:K163"/>
    <mergeCell ref="A169:K169"/>
    <mergeCell ref="A139:K139"/>
    <mergeCell ref="A144:K144"/>
    <mergeCell ref="A158:K158"/>
    <mergeCell ref="A82:K82"/>
    <mergeCell ref="A103:K103"/>
    <mergeCell ref="A115:K115"/>
    <mergeCell ref="A128:K128"/>
    <mergeCell ref="A284:K284"/>
    <mergeCell ref="A271:K271"/>
    <mergeCell ref="A185:K185"/>
    <mergeCell ref="A455:K455"/>
    <mergeCell ref="A187:K187"/>
    <mergeCell ref="A192:K192"/>
    <mergeCell ref="A391:K391"/>
    <mergeCell ref="A397:K397"/>
    <mergeCell ref="A438:K438"/>
    <mergeCell ref="A230:K230"/>
    <mergeCell ref="A238:K238"/>
    <mergeCell ref="A241:K241"/>
    <mergeCell ref="A251:K251"/>
    <mergeCell ref="A197:K197"/>
    <mergeCell ref="A205:K205"/>
    <mergeCell ref="A329:K329"/>
    <mergeCell ref="A342:K342"/>
    <mergeCell ref="A263:K263"/>
    <mergeCell ref="A279:K279"/>
    <mergeCell ref="A267:K267"/>
    <mergeCell ref="A258:K258"/>
    <mergeCell ref="A225:K225"/>
    <mergeCell ref="A15:A16"/>
    <mergeCell ref="B15:B16"/>
    <mergeCell ref="A17:K17"/>
    <mergeCell ref="A63:K63"/>
    <mergeCell ref="I15:I16"/>
    <mergeCell ref="J15:J16"/>
    <mergeCell ref="G15:G16"/>
    <mergeCell ref="D15:D16"/>
    <mergeCell ref="E15:E16"/>
    <mergeCell ref="F15:F16"/>
    <mergeCell ref="K15:K16"/>
    <mergeCell ref="H15:H16"/>
    <mergeCell ref="C15:C16"/>
    <mergeCell ref="A174:K174"/>
    <mergeCell ref="A177:K177"/>
  </mergeCells>
  <hyperlinks>
    <hyperlink ref="B12" r:id="rId1"/>
    <hyperlink ref="B11" r:id="rId2" display="http://www.realelectro.com/"/>
    <hyperlink ref="B10" r:id="rId3"/>
    <hyperlink ref="B9" r:id="rId4" display="e-mail:"/>
  </hyperlinks>
  <pageMargins left="0.75" right="0.75" top="1" bottom="1" header="0.5" footer="0.5"/>
  <pageSetup paperSize="9"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4"/>
  <sheetViews>
    <sheetView workbookViewId="0">
      <pane ySplit="7" topLeftCell="A50" activePane="bottomLeft" state="frozen"/>
      <selection pane="bottomLeft" activeCell="B22" sqref="B22"/>
    </sheetView>
  </sheetViews>
  <sheetFormatPr defaultRowHeight="12.75" x14ac:dyDescent="0.2"/>
  <cols>
    <col min="1" max="1" width="13.83203125" style="4" customWidth="1"/>
    <col min="2" max="2" width="108.5" style="36" bestFit="1" customWidth="1"/>
    <col min="3" max="3" width="14.5" style="36" customWidth="1"/>
    <col min="4" max="6" width="15.33203125" style="91" customWidth="1"/>
    <col min="7" max="8" width="0" style="91" hidden="1" customWidth="1"/>
    <col min="9" max="11" width="15.33203125" style="92" customWidth="1"/>
    <col min="12" max="12" width="9.33203125" style="36"/>
    <col min="13" max="13" width="9.33203125" style="50"/>
    <col min="14" max="16384" width="9.33203125" style="36"/>
  </cols>
  <sheetData>
    <row r="1" spans="1:13" ht="30.75" customHeight="1" x14ac:dyDescent="0.25">
      <c r="A1" s="71"/>
      <c r="B1" s="83"/>
      <c r="C1" s="88" t="s">
        <v>629</v>
      </c>
      <c r="D1" s="73"/>
      <c r="E1" s="73"/>
      <c r="F1" s="106"/>
      <c r="G1" s="107"/>
      <c r="H1" s="107"/>
      <c r="I1" s="108"/>
      <c r="J1" s="108"/>
      <c r="K1" s="108"/>
      <c r="M1" s="36"/>
    </row>
    <row r="2" spans="1:13" x14ac:dyDescent="0.2">
      <c r="A2" s="71"/>
      <c r="B2" s="109" t="s">
        <v>228</v>
      </c>
      <c r="C2" s="109"/>
      <c r="D2" s="110"/>
      <c r="E2" s="110"/>
      <c r="F2" s="110"/>
      <c r="G2" s="110"/>
      <c r="H2" s="110"/>
      <c r="I2" s="111"/>
      <c r="J2" s="111"/>
      <c r="K2" s="111"/>
    </row>
    <row r="3" spans="1:13" ht="13.5" thickBot="1" x14ac:dyDescent="0.25">
      <c r="A3" s="71"/>
      <c r="B3" s="112" t="s">
        <v>232</v>
      </c>
      <c r="C3" s="112"/>
      <c r="D3" s="110"/>
      <c r="E3" s="110"/>
      <c r="F3" s="110"/>
      <c r="G3" s="110"/>
      <c r="H3" s="110"/>
      <c r="I3" s="111"/>
      <c r="J3" s="111"/>
      <c r="K3" s="111"/>
    </row>
    <row r="4" spans="1:13" ht="18.75" thickBot="1" x14ac:dyDescent="0.3">
      <c r="A4" s="71"/>
      <c r="B4" s="113" t="s">
        <v>231</v>
      </c>
      <c r="C4" s="89" t="s">
        <v>233</v>
      </c>
      <c r="D4" s="114">
        <v>50</v>
      </c>
      <c r="E4" s="110"/>
      <c r="F4" s="110"/>
      <c r="G4" s="110"/>
      <c r="H4" s="110"/>
      <c r="I4" s="111"/>
      <c r="J4" s="111"/>
      <c r="K4" s="111"/>
    </row>
    <row r="5" spans="1:13" x14ac:dyDescent="0.2">
      <c r="A5" s="71"/>
      <c r="B5" s="112" t="s">
        <v>230</v>
      </c>
      <c r="C5" s="112"/>
      <c r="D5" s="110"/>
      <c r="E5" s="110"/>
      <c r="F5" s="110"/>
      <c r="G5" s="110"/>
      <c r="H5" s="110"/>
      <c r="I5" s="111"/>
      <c r="J5" s="111"/>
      <c r="K5" s="111"/>
    </row>
    <row r="6" spans="1:13" x14ac:dyDescent="0.2">
      <c r="A6" s="71"/>
      <c r="B6" s="112" t="s">
        <v>229</v>
      </c>
      <c r="C6" s="112"/>
      <c r="D6" s="110"/>
      <c r="E6" s="110"/>
      <c r="F6" s="110"/>
      <c r="G6" s="110"/>
      <c r="H6" s="110"/>
      <c r="I6" s="111"/>
      <c r="J6" s="111"/>
      <c r="K6" s="111"/>
    </row>
    <row r="7" spans="1:13" ht="64.5" customHeight="1" x14ac:dyDescent="0.2">
      <c r="A7" s="41" t="s">
        <v>54</v>
      </c>
      <c r="B7" s="41" t="s">
        <v>227</v>
      </c>
      <c r="C7" s="41"/>
      <c r="D7" s="93" t="s">
        <v>630</v>
      </c>
      <c r="E7" s="94" t="s">
        <v>631</v>
      </c>
      <c r="F7" s="95" t="s">
        <v>634</v>
      </c>
      <c r="G7" s="96"/>
      <c r="H7" s="96"/>
      <c r="I7" s="97" t="s">
        <v>635</v>
      </c>
      <c r="J7" s="102" t="s">
        <v>636</v>
      </c>
      <c r="K7" s="104" t="s">
        <v>637</v>
      </c>
      <c r="L7" s="37"/>
    </row>
    <row r="8" spans="1:13" ht="15" x14ac:dyDescent="0.2">
      <c r="A8" s="43" t="s">
        <v>226</v>
      </c>
      <c r="B8" s="42" t="s">
        <v>225</v>
      </c>
      <c r="C8" s="42"/>
      <c r="D8" s="98" t="s">
        <v>606</v>
      </c>
      <c r="E8" s="96">
        <f t="shared" ref="E8:E39" si="0">ROUND(G8,0)</f>
        <v>29</v>
      </c>
      <c r="F8" s="99">
        <f t="shared" ref="F8:F39" si="1">ROUND(H8,0)</f>
        <v>36</v>
      </c>
      <c r="G8" s="96">
        <f t="shared" ref="G8:G39" si="2">D8*1.22</f>
        <v>29.28</v>
      </c>
      <c r="H8" s="96">
        <f t="shared" ref="H8:H39" si="3">D8/2*3</f>
        <v>36</v>
      </c>
      <c r="I8" s="100">
        <f t="shared" ref="I8:I39" si="4">ROUND(D8*$D$4,0)</f>
        <v>1200</v>
      </c>
      <c r="J8" s="103">
        <f t="shared" ref="J8:J39" si="5">ROUND(E8*$D$4,0)</f>
        <v>1450</v>
      </c>
      <c r="K8" s="105">
        <f t="shared" ref="K8:K39" si="6">ROUND(F8*$D$4,0)</f>
        <v>1800</v>
      </c>
      <c r="L8" s="37"/>
    </row>
    <row r="9" spans="1:13" ht="15" x14ac:dyDescent="0.2">
      <c r="A9" s="43" t="s">
        <v>224</v>
      </c>
      <c r="B9" s="42" t="s">
        <v>223</v>
      </c>
      <c r="C9" s="42"/>
      <c r="D9" s="98" t="s">
        <v>607</v>
      </c>
      <c r="E9" s="96">
        <f t="shared" si="0"/>
        <v>39</v>
      </c>
      <c r="F9" s="99">
        <f t="shared" si="1"/>
        <v>48</v>
      </c>
      <c r="G9" s="96">
        <f t="shared" si="2"/>
        <v>39.04</v>
      </c>
      <c r="H9" s="96">
        <f t="shared" si="3"/>
        <v>48</v>
      </c>
      <c r="I9" s="100">
        <f t="shared" si="4"/>
        <v>1600</v>
      </c>
      <c r="J9" s="103">
        <f t="shared" si="5"/>
        <v>1950</v>
      </c>
      <c r="K9" s="105">
        <f t="shared" si="6"/>
        <v>2400</v>
      </c>
      <c r="L9" s="37"/>
    </row>
    <row r="10" spans="1:13" ht="15" x14ac:dyDescent="0.2">
      <c r="A10" s="43" t="s">
        <v>222</v>
      </c>
      <c r="B10" s="42" t="s">
        <v>221</v>
      </c>
      <c r="C10" s="42"/>
      <c r="D10" s="98" t="s">
        <v>608</v>
      </c>
      <c r="E10" s="96">
        <f t="shared" si="0"/>
        <v>23</v>
      </c>
      <c r="F10" s="99">
        <f t="shared" si="1"/>
        <v>29</v>
      </c>
      <c r="G10" s="96">
        <f t="shared" si="2"/>
        <v>23.18</v>
      </c>
      <c r="H10" s="96">
        <f t="shared" si="3"/>
        <v>28.5</v>
      </c>
      <c r="I10" s="100">
        <f t="shared" si="4"/>
        <v>950</v>
      </c>
      <c r="J10" s="103">
        <f t="shared" si="5"/>
        <v>1150</v>
      </c>
      <c r="K10" s="105">
        <f t="shared" si="6"/>
        <v>1450</v>
      </c>
      <c r="L10" s="37"/>
    </row>
    <row r="11" spans="1:13" ht="15" x14ac:dyDescent="0.2">
      <c r="A11" s="43" t="s">
        <v>220</v>
      </c>
      <c r="B11" s="42" t="s">
        <v>219</v>
      </c>
      <c r="C11" s="42"/>
      <c r="D11" s="98" t="s">
        <v>609</v>
      </c>
      <c r="E11" s="96">
        <f t="shared" si="0"/>
        <v>34</v>
      </c>
      <c r="F11" s="99">
        <f t="shared" si="1"/>
        <v>42</v>
      </c>
      <c r="G11" s="96">
        <f t="shared" si="2"/>
        <v>34.159999999999997</v>
      </c>
      <c r="H11" s="96">
        <f t="shared" si="3"/>
        <v>42</v>
      </c>
      <c r="I11" s="100">
        <f t="shared" si="4"/>
        <v>1400</v>
      </c>
      <c r="J11" s="103">
        <f t="shared" si="5"/>
        <v>1700</v>
      </c>
      <c r="K11" s="105">
        <f t="shared" si="6"/>
        <v>2100</v>
      </c>
      <c r="L11" s="37"/>
    </row>
    <row r="12" spans="1:13" ht="15" x14ac:dyDescent="0.2">
      <c r="A12" s="43" t="s">
        <v>218</v>
      </c>
      <c r="B12" s="44" t="s">
        <v>217</v>
      </c>
      <c r="C12" s="44"/>
      <c r="D12" s="101">
        <v>19</v>
      </c>
      <c r="E12" s="96">
        <f t="shared" si="0"/>
        <v>23</v>
      </c>
      <c r="F12" s="99">
        <f t="shared" si="1"/>
        <v>29</v>
      </c>
      <c r="G12" s="96">
        <f t="shared" si="2"/>
        <v>23.18</v>
      </c>
      <c r="H12" s="96">
        <f t="shared" si="3"/>
        <v>28.5</v>
      </c>
      <c r="I12" s="100">
        <f t="shared" si="4"/>
        <v>950</v>
      </c>
      <c r="J12" s="103">
        <f t="shared" si="5"/>
        <v>1150</v>
      </c>
      <c r="K12" s="105">
        <f t="shared" si="6"/>
        <v>1450</v>
      </c>
      <c r="L12" s="37"/>
    </row>
    <row r="13" spans="1:13" ht="15" x14ac:dyDescent="0.2">
      <c r="A13" s="43" t="s">
        <v>216</v>
      </c>
      <c r="B13" s="42" t="s">
        <v>215</v>
      </c>
      <c r="C13" s="42"/>
      <c r="D13" s="98" t="s">
        <v>56</v>
      </c>
      <c r="E13" s="96">
        <v>14</v>
      </c>
      <c r="F13" s="99">
        <v>18</v>
      </c>
      <c r="G13" s="96">
        <f t="shared" si="2"/>
        <v>13.42</v>
      </c>
      <c r="H13" s="96">
        <f t="shared" si="3"/>
        <v>16.5</v>
      </c>
      <c r="I13" s="100">
        <f t="shared" si="4"/>
        <v>550</v>
      </c>
      <c r="J13" s="103">
        <f t="shared" si="5"/>
        <v>700</v>
      </c>
      <c r="K13" s="105">
        <f t="shared" si="6"/>
        <v>900</v>
      </c>
      <c r="L13" s="37"/>
    </row>
    <row r="14" spans="1:13" s="38" customFormat="1" ht="15" x14ac:dyDescent="0.2">
      <c r="A14" s="43" t="s">
        <v>214</v>
      </c>
      <c r="B14" s="44" t="s">
        <v>213</v>
      </c>
      <c r="C14" s="44"/>
      <c r="D14" s="101">
        <v>18</v>
      </c>
      <c r="E14" s="96">
        <f t="shared" si="0"/>
        <v>22</v>
      </c>
      <c r="F14" s="99">
        <f t="shared" si="1"/>
        <v>27</v>
      </c>
      <c r="G14" s="96">
        <f t="shared" si="2"/>
        <v>21.96</v>
      </c>
      <c r="H14" s="96">
        <f t="shared" si="3"/>
        <v>27</v>
      </c>
      <c r="I14" s="100">
        <f t="shared" si="4"/>
        <v>900</v>
      </c>
      <c r="J14" s="103">
        <f t="shared" si="5"/>
        <v>1100</v>
      </c>
      <c r="K14" s="105">
        <f t="shared" si="6"/>
        <v>1350</v>
      </c>
      <c r="L14" s="37"/>
      <c r="M14" s="50"/>
    </row>
    <row r="15" spans="1:13" ht="15" x14ac:dyDescent="0.2">
      <c r="A15" s="43" t="s">
        <v>212</v>
      </c>
      <c r="B15" s="44" t="s">
        <v>211</v>
      </c>
      <c r="C15" s="44"/>
      <c r="D15" s="101">
        <v>17</v>
      </c>
      <c r="E15" s="96">
        <f t="shared" si="0"/>
        <v>21</v>
      </c>
      <c r="F15" s="99">
        <f t="shared" si="1"/>
        <v>26</v>
      </c>
      <c r="G15" s="96">
        <f t="shared" si="2"/>
        <v>20.74</v>
      </c>
      <c r="H15" s="96">
        <f t="shared" si="3"/>
        <v>25.5</v>
      </c>
      <c r="I15" s="100">
        <f t="shared" si="4"/>
        <v>850</v>
      </c>
      <c r="J15" s="103">
        <f t="shared" si="5"/>
        <v>1050</v>
      </c>
      <c r="K15" s="105">
        <f t="shared" si="6"/>
        <v>1300</v>
      </c>
      <c r="L15" s="37"/>
    </row>
    <row r="16" spans="1:13" ht="15" x14ac:dyDescent="0.2">
      <c r="A16" s="43" t="s">
        <v>210</v>
      </c>
      <c r="B16" s="44" t="s">
        <v>209</v>
      </c>
      <c r="C16" s="44"/>
      <c r="D16" s="101">
        <v>15</v>
      </c>
      <c r="E16" s="96">
        <f t="shared" si="0"/>
        <v>18</v>
      </c>
      <c r="F16" s="99">
        <f t="shared" si="1"/>
        <v>23</v>
      </c>
      <c r="G16" s="96">
        <f t="shared" si="2"/>
        <v>18.3</v>
      </c>
      <c r="H16" s="96">
        <f t="shared" si="3"/>
        <v>22.5</v>
      </c>
      <c r="I16" s="100">
        <f t="shared" si="4"/>
        <v>750</v>
      </c>
      <c r="J16" s="103">
        <f t="shared" si="5"/>
        <v>900</v>
      </c>
      <c r="K16" s="105">
        <f t="shared" si="6"/>
        <v>1150</v>
      </c>
      <c r="L16" s="37"/>
    </row>
    <row r="17" spans="1:13" ht="15" x14ac:dyDescent="0.2">
      <c r="A17" s="43" t="s">
        <v>208</v>
      </c>
      <c r="B17" s="44" t="s">
        <v>207</v>
      </c>
      <c r="C17" s="44"/>
      <c r="D17" s="101">
        <v>12</v>
      </c>
      <c r="E17" s="96">
        <f t="shared" si="0"/>
        <v>15</v>
      </c>
      <c r="F17" s="99">
        <f t="shared" si="1"/>
        <v>18</v>
      </c>
      <c r="G17" s="96">
        <f t="shared" si="2"/>
        <v>14.64</v>
      </c>
      <c r="H17" s="96">
        <f t="shared" si="3"/>
        <v>18</v>
      </c>
      <c r="I17" s="100">
        <f t="shared" si="4"/>
        <v>600</v>
      </c>
      <c r="J17" s="103">
        <f t="shared" si="5"/>
        <v>750</v>
      </c>
      <c r="K17" s="105">
        <f t="shared" si="6"/>
        <v>900</v>
      </c>
      <c r="L17" s="37"/>
    </row>
    <row r="18" spans="1:13" s="38" customFormat="1" ht="15" x14ac:dyDescent="0.2">
      <c r="A18" s="43" t="s">
        <v>206</v>
      </c>
      <c r="B18" s="45" t="s">
        <v>205</v>
      </c>
      <c r="C18" s="45"/>
      <c r="D18" s="101">
        <v>17</v>
      </c>
      <c r="E18" s="96">
        <f t="shared" si="0"/>
        <v>21</v>
      </c>
      <c r="F18" s="99">
        <f t="shared" si="1"/>
        <v>26</v>
      </c>
      <c r="G18" s="96">
        <f t="shared" si="2"/>
        <v>20.74</v>
      </c>
      <c r="H18" s="96">
        <f t="shared" si="3"/>
        <v>25.5</v>
      </c>
      <c r="I18" s="100">
        <f t="shared" si="4"/>
        <v>850</v>
      </c>
      <c r="J18" s="103">
        <f t="shared" si="5"/>
        <v>1050</v>
      </c>
      <c r="K18" s="105">
        <f t="shared" si="6"/>
        <v>1300</v>
      </c>
      <c r="L18" s="37"/>
      <c r="M18" s="50"/>
    </row>
    <row r="19" spans="1:13" s="38" customFormat="1" ht="15" x14ac:dyDescent="0.2">
      <c r="A19" s="43" t="s">
        <v>204</v>
      </c>
      <c r="B19" s="44" t="s">
        <v>203</v>
      </c>
      <c r="C19" s="44"/>
      <c r="D19" s="101">
        <v>26</v>
      </c>
      <c r="E19" s="96">
        <f t="shared" si="0"/>
        <v>32</v>
      </c>
      <c r="F19" s="99">
        <f t="shared" si="1"/>
        <v>39</v>
      </c>
      <c r="G19" s="96">
        <f t="shared" si="2"/>
        <v>31.72</v>
      </c>
      <c r="H19" s="96">
        <f t="shared" si="3"/>
        <v>39</v>
      </c>
      <c r="I19" s="100">
        <f t="shared" si="4"/>
        <v>1300</v>
      </c>
      <c r="J19" s="103">
        <f t="shared" si="5"/>
        <v>1600</v>
      </c>
      <c r="K19" s="105">
        <f t="shared" si="6"/>
        <v>1950</v>
      </c>
      <c r="L19" s="37"/>
      <c r="M19" s="50"/>
    </row>
    <row r="20" spans="1:13" ht="15" x14ac:dyDescent="0.2">
      <c r="A20" s="43" t="s">
        <v>202</v>
      </c>
      <c r="B20" s="42" t="s">
        <v>201</v>
      </c>
      <c r="C20" s="42"/>
      <c r="D20" s="98" t="s">
        <v>50</v>
      </c>
      <c r="E20" s="96">
        <f t="shared" si="0"/>
        <v>27</v>
      </c>
      <c r="F20" s="99">
        <f t="shared" si="1"/>
        <v>33</v>
      </c>
      <c r="G20" s="96">
        <f t="shared" si="2"/>
        <v>26.84</v>
      </c>
      <c r="H20" s="96">
        <f t="shared" si="3"/>
        <v>33</v>
      </c>
      <c r="I20" s="100">
        <f t="shared" si="4"/>
        <v>1100</v>
      </c>
      <c r="J20" s="103">
        <f t="shared" si="5"/>
        <v>1350</v>
      </c>
      <c r="K20" s="105">
        <f t="shared" si="6"/>
        <v>1650</v>
      </c>
      <c r="L20" s="37"/>
    </row>
    <row r="21" spans="1:13" ht="15" x14ac:dyDescent="0.2">
      <c r="A21" s="43" t="s">
        <v>200</v>
      </c>
      <c r="B21" s="42" t="s">
        <v>199</v>
      </c>
      <c r="C21" s="42"/>
      <c r="D21" s="98" t="s">
        <v>610</v>
      </c>
      <c r="E21" s="96">
        <f t="shared" si="0"/>
        <v>28</v>
      </c>
      <c r="F21" s="99">
        <f t="shared" si="1"/>
        <v>35</v>
      </c>
      <c r="G21" s="96">
        <f t="shared" si="2"/>
        <v>28.06</v>
      </c>
      <c r="H21" s="96">
        <f t="shared" si="3"/>
        <v>34.5</v>
      </c>
      <c r="I21" s="100">
        <f t="shared" si="4"/>
        <v>1150</v>
      </c>
      <c r="J21" s="103">
        <f t="shared" si="5"/>
        <v>1400</v>
      </c>
      <c r="K21" s="105">
        <f t="shared" si="6"/>
        <v>1750</v>
      </c>
      <c r="L21" s="37"/>
    </row>
    <row r="22" spans="1:13" ht="15" x14ac:dyDescent="0.2">
      <c r="A22" s="43" t="s">
        <v>198</v>
      </c>
      <c r="B22" s="42" t="s">
        <v>197</v>
      </c>
      <c r="C22" s="42"/>
      <c r="D22" s="98" t="s">
        <v>611</v>
      </c>
      <c r="E22" s="96">
        <f t="shared" si="0"/>
        <v>35</v>
      </c>
      <c r="F22" s="99">
        <f t="shared" si="1"/>
        <v>44</v>
      </c>
      <c r="G22" s="96">
        <f t="shared" si="2"/>
        <v>35.380000000000003</v>
      </c>
      <c r="H22" s="96">
        <f t="shared" si="3"/>
        <v>43.5</v>
      </c>
      <c r="I22" s="100">
        <f t="shared" si="4"/>
        <v>1450</v>
      </c>
      <c r="J22" s="103">
        <f t="shared" si="5"/>
        <v>1750</v>
      </c>
      <c r="K22" s="105">
        <f t="shared" si="6"/>
        <v>2200</v>
      </c>
      <c r="L22" s="37"/>
    </row>
    <row r="23" spans="1:13" ht="15" x14ac:dyDescent="0.2">
      <c r="A23" s="43" t="s">
        <v>196</v>
      </c>
      <c r="B23" s="42" t="s">
        <v>195</v>
      </c>
      <c r="C23" s="42"/>
      <c r="D23" s="98" t="s">
        <v>611</v>
      </c>
      <c r="E23" s="96">
        <f t="shared" si="0"/>
        <v>35</v>
      </c>
      <c r="F23" s="99">
        <f t="shared" si="1"/>
        <v>44</v>
      </c>
      <c r="G23" s="96">
        <f t="shared" si="2"/>
        <v>35.380000000000003</v>
      </c>
      <c r="H23" s="96">
        <f t="shared" si="3"/>
        <v>43.5</v>
      </c>
      <c r="I23" s="100">
        <f t="shared" si="4"/>
        <v>1450</v>
      </c>
      <c r="J23" s="103">
        <f t="shared" si="5"/>
        <v>1750</v>
      </c>
      <c r="K23" s="105">
        <f t="shared" si="6"/>
        <v>2200</v>
      </c>
      <c r="L23" s="37"/>
    </row>
    <row r="24" spans="1:13" ht="15" x14ac:dyDescent="0.2">
      <c r="A24" s="43" t="s">
        <v>194</v>
      </c>
      <c r="B24" s="42" t="s">
        <v>562</v>
      </c>
      <c r="C24" s="42"/>
      <c r="D24" s="98" t="s">
        <v>612</v>
      </c>
      <c r="E24" s="96">
        <f t="shared" si="0"/>
        <v>88</v>
      </c>
      <c r="F24" s="99">
        <f t="shared" si="1"/>
        <v>108</v>
      </c>
      <c r="G24" s="96">
        <f t="shared" si="2"/>
        <v>87.84</v>
      </c>
      <c r="H24" s="96">
        <f t="shared" si="3"/>
        <v>108</v>
      </c>
      <c r="I24" s="100">
        <f t="shared" si="4"/>
        <v>3600</v>
      </c>
      <c r="J24" s="103">
        <f t="shared" si="5"/>
        <v>4400</v>
      </c>
      <c r="K24" s="105">
        <f t="shared" si="6"/>
        <v>5400</v>
      </c>
      <c r="L24" s="37"/>
    </row>
    <row r="25" spans="1:13" ht="15" x14ac:dyDescent="0.2">
      <c r="A25" s="43" t="s">
        <v>193</v>
      </c>
      <c r="B25" s="42" t="s">
        <v>192</v>
      </c>
      <c r="C25" s="42"/>
      <c r="D25" s="98" t="s">
        <v>613</v>
      </c>
      <c r="E25" s="96">
        <f t="shared" si="0"/>
        <v>56</v>
      </c>
      <c r="F25" s="99">
        <f t="shared" si="1"/>
        <v>69</v>
      </c>
      <c r="G25" s="96">
        <f t="shared" si="2"/>
        <v>56.12</v>
      </c>
      <c r="H25" s="96">
        <f t="shared" si="3"/>
        <v>69</v>
      </c>
      <c r="I25" s="100">
        <f t="shared" si="4"/>
        <v>2300</v>
      </c>
      <c r="J25" s="103">
        <f t="shared" si="5"/>
        <v>2800</v>
      </c>
      <c r="K25" s="105">
        <f t="shared" si="6"/>
        <v>3450</v>
      </c>
      <c r="L25" s="37"/>
    </row>
    <row r="26" spans="1:13" ht="15" x14ac:dyDescent="0.2">
      <c r="A26" s="43" t="s">
        <v>191</v>
      </c>
      <c r="B26" s="42" t="s">
        <v>190</v>
      </c>
      <c r="C26" s="42"/>
      <c r="D26" s="98" t="s">
        <v>613</v>
      </c>
      <c r="E26" s="96">
        <f t="shared" si="0"/>
        <v>56</v>
      </c>
      <c r="F26" s="99">
        <f t="shared" si="1"/>
        <v>69</v>
      </c>
      <c r="G26" s="96">
        <f t="shared" si="2"/>
        <v>56.12</v>
      </c>
      <c r="H26" s="96">
        <f t="shared" si="3"/>
        <v>69</v>
      </c>
      <c r="I26" s="100">
        <f t="shared" si="4"/>
        <v>2300</v>
      </c>
      <c r="J26" s="103">
        <f t="shared" si="5"/>
        <v>2800</v>
      </c>
      <c r="K26" s="105">
        <f t="shared" si="6"/>
        <v>3450</v>
      </c>
      <c r="L26" s="37"/>
    </row>
    <row r="27" spans="1:13" ht="15" x14ac:dyDescent="0.2">
      <c r="A27" s="43" t="s">
        <v>189</v>
      </c>
      <c r="B27" s="42" t="s">
        <v>188</v>
      </c>
      <c r="C27" s="42"/>
      <c r="D27" s="98" t="s">
        <v>614</v>
      </c>
      <c r="E27" s="96">
        <f t="shared" si="0"/>
        <v>65</v>
      </c>
      <c r="F27" s="99">
        <f t="shared" si="1"/>
        <v>80</v>
      </c>
      <c r="G27" s="96">
        <f t="shared" si="2"/>
        <v>64.66</v>
      </c>
      <c r="H27" s="96">
        <f t="shared" si="3"/>
        <v>79.5</v>
      </c>
      <c r="I27" s="100">
        <f t="shared" si="4"/>
        <v>2650</v>
      </c>
      <c r="J27" s="103">
        <f t="shared" si="5"/>
        <v>3250</v>
      </c>
      <c r="K27" s="105">
        <f t="shared" si="6"/>
        <v>4000</v>
      </c>
      <c r="L27" s="37"/>
    </row>
    <row r="28" spans="1:13" ht="15" x14ac:dyDescent="0.2">
      <c r="A28" s="43" t="s">
        <v>187</v>
      </c>
      <c r="B28" s="42" t="s">
        <v>563</v>
      </c>
      <c r="C28" s="42"/>
      <c r="D28" s="98" t="s">
        <v>614</v>
      </c>
      <c r="E28" s="96">
        <f t="shared" si="0"/>
        <v>65</v>
      </c>
      <c r="F28" s="99">
        <f t="shared" si="1"/>
        <v>80</v>
      </c>
      <c r="G28" s="96">
        <f t="shared" si="2"/>
        <v>64.66</v>
      </c>
      <c r="H28" s="96">
        <f t="shared" si="3"/>
        <v>79.5</v>
      </c>
      <c r="I28" s="100">
        <f t="shared" si="4"/>
        <v>2650</v>
      </c>
      <c r="J28" s="103">
        <f t="shared" si="5"/>
        <v>3250</v>
      </c>
      <c r="K28" s="105">
        <f t="shared" si="6"/>
        <v>4000</v>
      </c>
      <c r="L28" s="37"/>
    </row>
    <row r="29" spans="1:13" ht="15" x14ac:dyDescent="0.2">
      <c r="A29" s="43" t="s">
        <v>186</v>
      </c>
      <c r="B29" s="42" t="s">
        <v>185</v>
      </c>
      <c r="C29" s="42"/>
      <c r="D29" s="98" t="s">
        <v>44</v>
      </c>
      <c r="E29" s="96">
        <f t="shared" si="0"/>
        <v>31</v>
      </c>
      <c r="F29" s="99">
        <f t="shared" si="1"/>
        <v>38</v>
      </c>
      <c r="G29" s="96">
        <f t="shared" si="2"/>
        <v>30.5</v>
      </c>
      <c r="H29" s="96">
        <f t="shared" si="3"/>
        <v>37.5</v>
      </c>
      <c r="I29" s="100">
        <f t="shared" si="4"/>
        <v>1250</v>
      </c>
      <c r="J29" s="103">
        <f t="shared" si="5"/>
        <v>1550</v>
      </c>
      <c r="K29" s="105">
        <f t="shared" si="6"/>
        <v>1900</v>
      </c>
      <c r="L29" s="37"/>
    </row>
    <row r="30" spans="1:13" ht="15" x14ac:dyDescent="0.2">
      <c r="A30" s="43" t="s">
        <v>184</v>
      </c>
      <c r="B30" s="42" t="s">
        <v>183</v>
      </c>
      <c r="C30" s="42"/>
      <c r="D30" s="98" t="s">
        <v>44</v>
      </c>
      <c r="E30" s="96">
        <f t="shared" si="0"/>
        <v>31</v>
      </c>
      <c r="F30" s="99">
        <f t="shared" si="1"/>
        <v>38</v>
      </c>
      <c r="G30" s="96">
        <f t="shared" si="2"/>
        <v>30.5</v>
      </c>
      <c r="H30" s="96">
        <f t="shared" si="3"/>
        <v>37.5</v>
      </c>
      <c r="I30" s="100">
        <f t="shared" si="4"/>
        <v>1250</v>
      </c>
      <c r="J30" s="103">
        <f t="shared" si="5"/>
        <v>1550</v>
      </c>
      <c r="K30" s="105">
        <f t="shared" si="6"/>
        <v>1900</v>
      </c>
      <c r="L30" s="37"/>
    </row>
    <row r="31" spans="1:13" ht="15" x14ac:dyDescent="0.2">
      <c r="A31" s="43" t="s">
        <v>182</v>
      </c>
      <c r="B31" s="42" t="s">
        <v>181</v>
      </c>
      <c r="C31" s="42"/>
      <c r="D31" s="98" t="s">
        <v>111</v>
      </c>
      <c r="E31" s="96">
        <f t="shared" si="0"/>
        <v>16</v>
      </c>
      <c r="F31" s="99">
        <f t="shared" si="1"/>
        <v>20</v>
      </c>
      <c r="G31" s="96">
        <f t="shared" si="2"/>
        <v>15.86</v>
      </c>
      <c r="H31" s="96">
        <f t="shared" si="3"/>
        <v>19.5</v>
      </c>
      <c r="I31" s="100">
        <f t="shared" si="4"/>
        <v>650</v>
      </c>
      <c r="J31" s="103">
        <f t="shared" si="5"/>
        <v>800</v>
      </c>
      <c r="K31" s="105">
        <f t="shared" si="6"/>
        <v>1000</v>
      </c>
      <c r="L31" s="37"/>
    </row>
    <row r="32" spans="1:13" ht="15" x14ac:dyDescent="0.2">
      <c r="A32" s="43" t="s">
        <v>180</v>
      </c>
      <c r="B32" s="42" t="s">
        <v>179</v>
      </c>
      <c r="C32" s="42"/>
      <c r="D32" s="98" t="s">
        <v>59</v>
      </c>
      <c r="E32" s="96">
        <f t="shared" si="0"/>
        <v>18</v>
      </c>
      <c r="F32" s="99">
        <f t="shared" si="1"/>
        <v>23</v>
      </c>
      <c r="G32" s="96">
        <f t="shared" si="2"/>
        <v>18.3</v>
      </c>
      <c r="H32" s="96">
        <f t="shared" si="3"/>
        <v>22.5</v>
      </c>
      <c r="I32" s="100">
        <f t="shared" si="4"/>
        <v>750</v>
      </c>
      <c r="J32" s="103">
        <f t="shared" si="5"/>
        <v>900</v>
      </c>
      <c r="K32" s="105">
        <f t="shared" si="6"/>
        <v>1150</v>
      </c>
      <c r="L32" s="37"/>
    </row>
    <row r="33" spans="1:12" ht="15" x14ac:dyDescent="0.2">
      <c r="A33" s="43" t="s">
        <v>178</v>
      </c>
      <c r="B33" s="42" t="s">
        <v>177</v>
      </c>
      <c r="C33" s="42"/>
      <c r="D33" s="98" t="s">
        <v>606</v>
      </c>
      <c r="E33" s="96">
        <f t="shared" si="0"/>
        <v>29</v>
      </c>
      <c r="F33" s="99">
        <f t="shared" si="1"/>
        <v>36</v>
      </c>
      <c r="G33" s="96">
        <f t="shared" si="2"/>
        <v>29.28</v>
      </c>
      <c r="H33" s="96">
        <f t="shared" si="3"/>
        <v>36</v>
      </c>
      <c r="I33" s="100">
        <f t="shared" si="4"/>
        <v>1200</v>
      </c>
      <c r="J33" s="103">
        <f t="shared" si="5"/>
        <v>1450</v>
      </c>
      <c r="K33" s="105">
        <f t="shared" si="6"/>
        <v>1800</v>
      </c>
      <c r="L33" s="37" t="s">
        <v>176</v>
      </c>
    </row>
    <row r="34" spans="1:12" ht="15" x14ac:dyDescent="0.2">
      <c r="A34" s="43" t="s">
        <v>175</v>
      </c>
      <c r="B34" s="42" t="s">
        <v>174</v>
      </c>
      <c r="C34" s="42"/>
      <c r="D34" s="98" t="s">
        <v>606</v>
      </c>
      <c r="E34" s="96">
        <f t="shared" si="0"/>
        <v>29</v>
      </c>
      <c r="F34" s="99">
        <f t="shared" si="1"/>
        <v>36</v>
      </c>
      <c r="G34" s="96">
        <f t="shared" si="2"/>
        <v>29.28</v>
      </c>
      <c r="H34" s="96">
        <f t="shared" si="3"/>
        <v>36</v>
      </c>
      <c r="I34" s="100">
        <f t="shared" si="4"/>
        <v>1200</v>
      </c>
      <c r="J34" s="103">
        <f t="shared" si="5"/>
        <v>1450</v>
      </c>
      <c r="K34" s="105">
        <f t="shared" si="6"/>
        <v>1800</v>
      </c>
      <c r="L34" s="37"/>
    </row>
    <row r="35" spans="1:12" ht="15" x14ac:dyDescent="0.2">
      <c r="A35" s="43" t="s">
        <v>173</v>
      </c>
      <c r="B35" s="42" t="s">
        <v>172</v>
      </c>
      <c r="C35" s="42"/>
      <c r="D35" s="98" t="s">
        <v>83</v>
      </c>
      <c r="E35" s="96">
        <f t="shared" si="0"/>
        <v>24</v>
      </c>
      <c r="F35" s="99">
        <f t="shared" si="1"/>
        <v>30</v>
      </c>
      <c r="G35" s="96">
        <f t="shared" si="2"/>
        <v>24.4</v>
      </c>
      <c r="H35" s="96">
        <f t="shared" si="3"/>
        <v>30</v>
      </c>
      <c r="I35" s="100">
        <f t="shared" si="4"/>
        <v>1000</v>
      </c>
      <c r="J35" s="103">
        <f t="shared" si="5"/>
        <v>1200</v>
      </c>
      <c r="K35" s="105">
        <f t="shared" si="6"/>
        <v>1500</v>
      </c>
      <c r="L35" s="37"/>
    </row>
    <row r="36" spans="1:12" ht="15" x14ac:dyDescent="0.2">
      <c r="A36" s="43" t="s">
        <v>171</v>
      </c>
      <c r="B36" s="44" t="s">
        <v>170</v>
      </c>
      <c r="C36" s="44"/>
      <c r="D36" s="101">
        <v>23</v>
      </c>
      <c r="E36" s="96">
        <f t="shared" si="0"/>
        <v>28</v>
      </c>
      <c r="F36" s="99">
        <f t="shared" si="1"/>
        <v>35</v>
      </c>
      <c r="G36" s="96">
        <f t="shared" si="2"/>
        <v>28.06</v>
      </c>
      <c r="H36" s="96">
        <f t="shared" si="3"/>
        <v>34.5</v>
      </c>
      <c r="I36" s="100">
        <f t="shared" si="4"/>
        <v>1150</v>
      </c>
      <c r="J36" s="103">
        <f t="shared" si="5"/>
        <v>1400</v>
      </c>
      <c r="K36" s="105">
        <f t="shared" si="6"/>
        <v>1750</v>
      </c>
      <c r="L36" s="37"/>
    </row>
    <row r="37" spans="1:12" ht="15" x14ac:dyDescent="0.2">
      <c r="A37" s="43" t="s">
        <v>169</v>
      </c>
      <c r="B37" s="46" t="s">
        <v>168</v>
      </c>
      <c r="C37" s="46"/>
      <c r="D37" s="101">
        <v>10</v>
      </c>
      <c r="E37" s="96">
        <f t="shared" si="0"/>
        <v>12</v>
      </c>
      <c r="F37" s="99">
        <f t="shared" si="1"/>
        <v>15</v>
      </c>
      <c r="G37" s="96">
        <f t="shared" si="2"/>
        <v>12.2</v>
      </c>
      <c r="H37" s="96">
        <f t="shared" si="3"/>
        <v>15</v>
      </c>
      <c r="I37" s="100">
        <f t="shared" si="4"/>
        <v>500</v>
      </c>
      <c r="J37" s="103">
        <f t="shared" si="5"/>
        <v>600</v>
      </c>
      <c r="K37" s="105">
        <f t="shared" si="6"/>
        <v>750</v>
      </c>
      <c r="L37" s="37"/>
    </row>
    <row r="38" spans="1:12" ht="15" x14ac:dyDescent="0.2">
      <c r="A38" s="43" t="s">
        <v>167</v>
      </c>
      <c r="B38" s="46" t="s">
        <v>166</v>
      </c>
      <c r="C38" s="46"/>
      <c r="D38" s="101">
        <v>10</v>
      </c>
      <c r="E38" s="96">
        <f t="shared" si="0"/>
        <v>12</v>
      </c>
      <c r="F38" s="99">
        <f t="shared" si="1"/>
        <v>15</v>
      </c>
      <c r="G38" s="96">
        <f t="shared" si="2"/>
        <v>12.2</v>
      </c>
      <c r="H38" s="96">
        <f t="shared" si="3"/>
        <v>15</v>
      </c>
      <c r="I38" s="100">
        <f t="shared" si="4"/>
        <v>500</v>
      </c>
      <c r="J38" s="103">
        <f t="shared" si="5"/>
        <v>600</v>
      </c>
      <c r="K38" s="105">
        <f t="shared" si="6"/>
        <v>750</v>
      </c>
      <c r="L38" s="37"/>
    </row>
    <row r="39" spans="1:12" ht="15" x14ac:dyDescent="0.2">
      <c r="A39" s="43" t="s">
        <v>165</v>
      </c>
      <c r="B39" s="44" t="s">
        <v>164</v>
      </c>
      <c r="C39" s="44"/>
      <c r="D39" s="101">
        <v>21</v>
      </c>
      <c r="E39" s="96">
        <f t="shared" si="0"/>
        <v>26</v>
      </c>
      <c r="F39" s="99">
        <f t="shared" si="1"/>
        <v>32</v>
      </c>
      <c r="G39" s="96">
        <f t="shared" si="2"/>
        <v>25.62</v>
      </c>
      <c r="H39" s="96">
        <f t="shared" si="3"/>
        <v>31.5</v>
      </c>
      <c r="I39" s="100">
        <f t="shared" si="4"/>
        <v>1050</v>
      </c>
      <c r="J39" s="103">
        <f t="shared" si="5"/>
        <v>1300</v>
      </c>
      <c r="K39" s="105">
        <f t="shared" si="6"/>
        <v>1600</v>
      </c>
      <c r="L39" s="37"/>
    </row>
    <row r="40" spans="1:12" ht="15" x14ac:dyDescent="0.2">
      <c r="A40" s="43" t="s">
        <v>163</v>
      </c>
      <c r="B40" s="44" t="s">
        <v>162</v>
      </c>
      <c r="C40" s="44"/>
      <c r="D40" s="101">
        <v>21</v>
      </c>
      <c r="E40" s="96">
        <f t="shared" ref="E40:E73" si="7">ROUND(G40,0)</f>
        <v>26</v>
      </c>
      <c r="F40" s="99">
        <f t="shared" ref="F40:F73" si="8">ROUND(H40,0)</f>
        <v>32</v>
      </c>
      <c r="G40" s="96">
        <f t="shared" ref="G40:G73" si="9">D40*1.22</f>
        <v>25.62</v>
      </c>
      <c r="H40" s="96">
        <f t="shared" ref="H40:H73" si="10">D40/2*3</f>
        <v>31.5</v>
      </c>
      <c r="I40" s="100">
        <f t="shared" ref="I40:I73" si="11">ROUND(D40*$D$4,0)</f>
        <v>1050</v>
      </c>
      <c r="J40" s="103">
        <f t="shared" ref="J40:J73" si="12">ROUND(E40*$D$4,0)</f>
        <v>1300</v>
      </c>
      <c r="K40" s="105">
        <f t="shared" ref="K40:K73" si="13">ROUND(F40*$D$4,0)</f>
        <v>1600</v>
      </c>
      <c r="L40" s="37"/>
    </row>
    <row r="41" spans="1:12" ht="15" x14ac:dyDescent="0.2">
      <c r="A41" s="43" t="s">
        <v>161</v>
      </c>
      <c r="B41" s="44" t="s">
        <v>160</v>
      </c>
      <c r="C41" s="44"/>
      <c r="D41" s="101">
        <v>21</v>
      </c>
      <c r="E41" s="96">
        <f t="shared" si="7"/>
        <v>26</v>
      </c>
      <c r="F41" s="99">
        <f t="shared" si="8"/>
        <v>32</v>
      </c>
      <c r="G41" s="96">
        <f t="shared" si="9"/>
        <v>25.62</v>
      </c>
      <c r="H41" s="96">
        <f t="shared" si="10"/>
        <v>31.5</v>
      </c>
      <c r="I41" s="100">
        <f t="shared" si="11"/>
        <v>1050</v>
      </c>
      <c r="J41" s="103">
        <f t="shared" si="12"/>
        <v>1300</v>
      </c>
      <c r="K41" s="105">
        <f t="shared" si="13"/>
        <v>1600</v>
      </c>
      <c r="L41" s="37"/>
    </row>
    <row r="42" spans="1:12" ht="15" x14ac:dyDescent="0.2">
      <c r="A42" s="43" t="s">
        <v>159</v>
      </c>
      <c r="B42" s="46" t="s">
        <v>158</v>
      </c>
      <c r="C42" s="46"/>
      <c r="D42" s="101">
        <v>27</v>
      </c>
      <c r="E42" s="96">
        <f t="shared" si="7"/>
        <v>33</v>
      </c>
      <c r="F42" s="99">
        <f t="shared" si="8"/>
        <v>41</v>
      </c>
      <c r="G42" s="96">
        <f t="shared" si="9"/>
        <v>32.94</v>
      </c>
      <c r="H42" s="96">
        <f t="shared" si="10"/>
        <v>40.5</v>
      </c>
      <c r="I42" s="100">
        <f t="shared" si="11"/>
        <v>1350</v>
      </c>
      <c r="J42" s="103">
        <f t="shared" si="12"/>
        <v>1650</v>
      </c>
      <c r="K42" s="105">
        <f t="shared" si="13"/>
        <v>2050</v>
      </c>
      <c r="L42" s="37"/>
    </row>
    <row r="43" spans="1:12" ht="15" x14ac:dyDescent="0.2">
      <c r="A43" s="43" t="s">
        <v>157</v>
      </c>
      <c r="B43" s="46" t="s">
        <v>156</v>
      </c>
      <c r="C43" s="46"/>
      <c r="D43" s="101">
        <v>27</v>
      </c>
      <c r="E43" s="96">
        <f t="shared" si="7"/>
        <v>33</v>
      </c>
      <c r="F43" s="99">
        <f t="shared" si="8"/>
        <v>41</v>
      </c>
      <c r="G43" s="96">
        <f t="shared" si="9"/>
        <v>32.94</v>
      </c>
      <c r="H43" s="96">
        <f t="shared" si="10"/>
        <v>40.5</v>
      </c>
      <c r="I43" s="100">
        <f t="shared" si="11"/>
        <v>1350</v>
      </c>
      <c r="J43" s="103">
        <f t="shared" si="12"/>
        <v>1650</v>
      </c>
      <c r="K43" s="105">
        <f t="shared" si="13"/>
        <v>2050</v>
      </c>
      <c r="L43" s="37"/>
    </row>
    <row r="44" spans="1:12" ht="15" x14ac:dyDescent="0.2">
      <c r="A44" s="43" t="s">
        <v>155</v>
      </c>
      <c r="B44" s="46" t="s">
        <v>154</v>
      </c>
      <c r="C44" s="46"/>
      <c r="D44" s="101">
        <v>21</v>
      </c>
      <c r="E44" s="96">
        <f t="shared" si="7"/>
        <v>26</v>
      </c>
      <c r="F44" s="99">
        <f t="shared" si="8"/>
        <v>32</v>
      </c>
      <c r="G44" s="96">
        <f t="shared" si="9"/>
        <v>25.62</v>
      </c>
      <c r="H44" s="96">
        <f t="shared" si="10"/>
        <v>31.5</v>
      </c>
      <c r="I44" s="100">
        <f t="shared" si="11"/>
        <v>1050</v>
      </c>
      <c r="J44" s="103">
        <f t="shared" si="12"/>
        <v>1300</v>
      </c>
      <c r="K44" s="105">
        <f t="shared" si="13"/>
        <v>1600</v>
      </c>
      <c r="L44" s="37"/>
    </row>
    <row r="45" spans="1:12" ht="15" x14ac:dyDescent="0.2">
      <c r="A45" s="43" t="s">
        <v>153</v>
      </c>
      <c r="B45" s="46" t="s">
        <v>152</v>
      </c>
      <c r="C45" s="46"/>
      <c r="D45" s="101">
        <v>21</v>
      </c>
      <c r="E45" s="96">
        <f t="shared" si="7"/>
        <v>26</v>
      </c>
      <c r="F45" s="99">
        <f t="shared" si="8"/>
        <v>32</v>
      </c>
      <c r="G45" s="96">
        <f t="shared" si="9"/>
        <v>25.62</v>
      </c>
      <c r="H45" s="96">
        <f t="shared" si="10"/>
        <v>31.5</v>
      </c>
      <c r="I45" s="100">
        <f t="shared" si="11"/>
        <v>1050</v>
      </c>
      <c r="J45" s="103">
        <f t="shared" si="12"/>
        <v>1300</v>
      </c>
      <c r="K45" s="105">
        <f t="shared" si="13"/>
        <v>1600</v>
      </c>
      <c r="L45" s="37"/>
    </row>
    <row r="46" spans="1:12" ht="15" x14ac:dyDescent="0.2">
      <c r="A46" s="43" t="s">
        <v>151</v>
      </c>
      <c r="B46" s="44" t="s">
        <v>150</v>
      </c>
      <c r="C46" s="44"/>
      <c r="D46" s="101">
        <v>55</v>
      </c>
      <c r="E46" s="96">
        <f t="shared" si="7"/>
        <v>67</v>
      </c>
      <c r="F46" s="99">
        <f t="shared" si="8"/>
        <v>83</v>
      </c>
      <c r="G46" s="96">
        <f t="shared" si="9"/>
        <v>67.099999999999994</v>
      </c>
      <c r="H46" s="96">
        <f t="shared" si="10"/>
        <v>82.5</v>
      </c>
      <c r="I46" s="100">
        <f t="shared" si="11"/>
        <v>2750</v>
      </c>
      <c r="J46" s="103">
        <f t="shared" si="12"/>
        <v>3350</v>
      </c>
      <c r="K46" s="105">
        <f t="shared" si="13"/>
        <v>4150</v>
      </c>
      <c r="L46" s="37"/>
    </row>
    <row r="47" spans="1:12" ht="15" x14ac:dyDescent="0.2">
      <c r="A47" s="43" t="s">
        <v>149</v>
      </c>
      <c r="B47" s="44" t="s">
        <v>148</v>
      </c>
      <c r="C47" s="44"/>
      <c r="D47" s="101">
        <v>55</v>
      </c>
      <c r="E47" s="96">
        <f t="shared" si="7"/>
        <v>67</v>
      </c>
      <c r="F47" s="99">
        <f t="shared" si="8"/>
        <v>83</v>
      </c>
      <c r="G47" s="96">
        <f t="shared" si="9"/>
        <v>67.099999999999994</v>
      </c>
      <c r="H47" s="96">
        <f t="shared" si="10"/>
        <v>82.5</v>
      </c>
      <c r="I47" s="100">
        <f t="shared" si="11"/>
        <v>2750</v>
      </c>
      <c r="J47" s="103">
        <f t="shared" si="12"/>
        <v>3350</v>
      </c>
      <c r="K47" s="105">
        <f t="shared" si="13"/>
        <v>4150</v>
      </c>
      <c r="L47" s="37"/>
    </row>
    <row r="48" spans="1:12" ht="15" x14ac:dyDescent="0.2">
      <c r="A48" s="43" t="s">
        <v>147</v>
      </c>
      <c r="B48" s="44" t="s">
        <v>146</v>
      </c>
      <c r="C48" s="44"/>
      <c r="D48" s="101">
        <v>55</v>
      </c>
      <c r="E48" s="96">
        <f t="shared" si="7"/>
        <v>67</v>
      </c>
      <c r="F48" s="99">
        <f t="shared" si="8"/>
        <v>83</v>
      </c>
      <c r="G48" s="96">
        <f t="shared" si="9"/>
        <v>67.099999999999994</v>
      </c>
      <c r="H48" s="96">
        <f t="shared" si="10"/>
        <v>82.5</v>
      </c>
      <c r="I48" s="100">
        <f t="shared" si="11"/>
        <v>2750</v>
      </c>
      <c r="J48" s="103">
        <f t="shared" si="12"/>
        <v>3350</v>
      </c>
      <c r="K48" s="105">
        <f t="shared" si="13"/>
        <v>4150</v>
      </c>
      <c r="L48" s="37"/>
    </row>
    <row r="49" spans="1:13" ht="15" x14ac:dyDescent="0.2">
      <c r="A49" s="43" t="s">
        <v>145</v>
      </c>
      <c r="B49" s="46" t="s">
        <v>144</v>
      </c>
      <c r="C49" s="46"/>
      <c r="D49" s="101">
        <v>34</v>
      </c>
      <c r="E49" s="96">
        <f t="shared" si="7"/>
        <v>41</v>
      </c>
      <c r="F49" s="99">
        <f t="shared" si="8"/>
        <v>51</v>
      </c>
      <c r="G49" s="96">
        <f t="shared" si="9"/>
        <v>41.48</v>
      </c>
      <c r="H49" s="96">
        <f t="shared" si="10"/>
        <v>51</v>
      </c>
      <c r="I49" s="100">
        <f t="shared" si="11"/>
        <v>1700</v>
      </c>
      <c r="J49" s="103">
        <f t="shared" si="12"/>
        <v>2050</v>
      </c>
      <c r="K49" s="105">
        <f t="shared" si="13"/>
        <v>2550</v>
      </c>
      <c r="L49" s="37"/>
    </row>
    <row r="50" spans="1:13" ht="15" x14ac:dyDescent="0.2">
      <c r="A50" s="43" t="s">
        <v>143</v>
      </c>
      <c r="B50" s="46" t="s">
        <v>142</v>
      </c>
      <c r="C50" s="46"/>
      <c r="D50" s="101">
        <v>44</v>
      </c>
      <c r="E50" s="96">
        <f t="shared" si="7"/>
        <v>54</v>
      </c>
      <c r="F50" s="99">
        <f t="shared" si="8"/>
        <v>66</v>
      </c>
      <c r="G50" s="96">
        <f t="shared" si="9"/>
        <v>53.68</v>
      </c>
      <c r="H50" s="96">
        <f t="shared" si="10"/>
        <v>66</v>
      </c>
      <c r="I50" s="100">
        <f t="shared" si="11"/>
        <v>2200</v>
      </c>
      <c r="J50" s="103">
        <f t="shared" si="12"/>
        <v>2700</v>
      </c>
      <c r="K50" s="105">
        <f t="shared" si="13"/>
        <v>3300</v>
      </c>
      <c r="L50" s="37"/>
    </row>
    <row r="51" spans="1:13" ht="15" x14ac:dyDescent="0.2">
      <c r="A51" s="43" t="s">
        <v>141</v>
      </c>
      <c r="B51" s="46" t="s">
        <v>140</v>
      </c>
      <c r="C51" s="46"/>
      <c r="D51" s="101">
        <v>34</v>
      </c>
      <c r="E51" s="96">
        <f t="shared" si="7"/>
        <v>41</v>
      </c>
      <c r="F51" s="99">
        <f t="shared" si="8"/>
        <v>51</v>
      </c>
      <c r="G51" s="96">
        <f t="shared" si="9"/>
        <v>41.48</v>
      </c>
      <c r="H51" s="96">
        <f t="shared" si="10"/>
        <v>51</v>
      </c>
      <c r="I51" s="100">
        <f t="shared" si="11"/>
        <v>1700</v>
      </c>
      <c r="J51" s="103">
        <f t="shared" si="12"/>
        <v>2050</v>
      </c>
      <c r="K51" s="105">
        <f t="shared" si="13"/>
        <v>2550</v>
      </c>
      <c r="L51" s="37"/>
    </row>
    <row r="52" spans="1:13" ht="15" x14ac:dyDescent="0.2">
      <c r="A52" s="43" t="s">
        <v>139</v>
      </c>
      <c r="B52" s="44" t="s">
        <v>138</v>
      </c>
      <c r="C52" s="44"/>
      <c r="D52" s="101">
        <v>54</v>
      </c>
      <c r="E52" s="96">
        <f t="shared" si="7"/>
        <v>66</v>
      </c>
      <c r="F52" s="99">
        <f t="shared" si="8"/>
        <v>81</v>
      </c>
      <c r="G52" s="96">
        <f t="shared" si="9"/>
        <v>65.88</v>
      </c>
      <c r="H52" s="96">
        <f t="shared" si="10"/>
        <v>81</v>
      </c>
      <c r="I52" s="100">
        <f t="shared" si="11"/>
        <v>2700</v>
      </c>
      <c r="J52" s="103">
        <f t="shared" si="12"/>
        <v>3300</v>
      </c>
      <c r="K52" s="105">
        <f t="shared" si="13"/>
        <v>4050</v>
      </c>
      <c r="L52" s="37"/>
    </row>
    <row r="53" spans="1:13" ht="15" x14ac:dyDescent="0.2">
      <c r="A53" s="43" t="s">
        <v>137</v>
      </c>
      <c r="B53" s="44" t="s">
        <v>136</v>
      </c>
      <c r="C53" s="44"/>
      <c r="D53" s="101">
        <v>54</v>
      </c>
      <c r="E53" s="96">
        <f t="shared" si="7"/>
        <v>66</v>
      </c>
      <c r="F53" s="99">
        <f t="shared" si="8"/>
        <v>81</v>
      </c>
      <c r="G53" s="96">
        <f t="shared" si="9"/>
        <v>65.88</v>
      </c>
      <c r="H53" s="96">
        <f t="shared" si="10"/>
        <v>81</v>
      </c>
      <c r="I53" s="100">
        <f t="shared" si="11"/>
        <v>2700</v>
      </c>
      <c r="J53" s="103">
        <f t="shared" si="12"/>
        <v>3300</v>
      </c>
      <c r="K53" s="105">
        <f t="shared" si="13"/>
        <v>4050</v>
      </c>
      <c r="L53" s="37"/>
    </row>
    <row r="54" spans="1:13" s="39" customFormat="1" ht="15" x14ac:dyDescent="0.2">
      <c r="A54" s="51" t="s">
        <v>135</v>
      </c>
      <c r="B54" s="47" t="s">
        <v>564</v>
      </c>
      <c r="C54" s="47"/>
      <c r="D54" s="101">
        <v>32</v>
      </c>
      <c r="E54" s="96">
        <f t="shared" si="7"/>
        <v>39</v>
      </c>
      <c r="F54" s="99">
        <f t="shared" si="8"/>
        <v>48</v>
      </c>
      <c r="G54" s="96">
        <f t="shared" si="9"/>
        <v>39.04</v>
      </c>
      <c r="H54" s="96">
        <f t="shared" si="10"/>
        <v>48</v>
      </c>
      <c r="I54" s="100">
        <f t="shared" si="11"/>
        <v>1600</v>
      </c>
      <c r="J54" s="103">
        <f t="shared" si="12"/>
        <v>1950</v>
      </c>
      <c r="K54" s="105">
        <f t="shared" si="13"/>
        <v>2400</v>
      </c>
      <c r="L54" s="40"/>
      <c r="M54" s="50"/>
    </row>
    <row r="55" spans="1:13" ht="15" x14ac:dyDescent="0.2">
      <c r="A55" s="43" t="s">
        <v>134</v>
      </c>
      <c r="B55" s="42" t="s">
        <v>565</v>
      </c>
      <c r="C55" s="42"/>
      <c r="D55" s="98" t="s">
        <v>615</v>
      </c>
      <c r="E55" s="96">
        <f t="shared" si="7"/>
        <v>26</v>
      </c>
      <c r="F55" s="99">
        <f t="shared" si="8"/>
        <v>32</v>
      </c>
      <c r="G55" s="96">
        <f t="shared" si="9"/>
        <v>25.62</v>
      </c>
      <c r="H55" s="96">
        <f t="shared" si="10"/>
        <v>31.5</v>
      </c>
      <c r="I55" s="100">
        <f t="shared" si="11"/>
        <v>1050</v>
      </c>
      <c r="J55" s="103">
        <f t="shared" si="12"/>
        <v>1300</v>
      </c>
      <c r="K55" s="105">
        <f t="shared" si="13"/>
        <v>1600</v>
      </c>
      <c r="L55" s="37"/>
    </row>
    <row r="56" spans="1:13" ht="15" x14ac:dyDescent="0.2">
      <c r="A56" s="43" t="s">
        <v>133</v>
      </c>
      <c r="B56" s="42" t="s">
        <v>566</v>
      </c>
      <c r="C56" s="42"/>
      <c r="D56" s="98" t="s">
        <v>615</v>
      </c>
      <c r="E56" s="96">
        <f t="shared" si="7"/>
        <v>26</v>
      </c>
      <c r="F56" s="99">
        <f t="shared" si="8"/>
        <v>32</v>
      </c>
      <c r="G56" s="96">
        <f t="shared" si="9"/>
        <v>25.62</v>
      </c>
      <c r="H56" s="96">
        <f t="shared" si="10"/>
        <v>31.5</v>
      </c>
      <c r="I56" s="100">
        <f t="shared" si="11"/>
        <v>1050</v>
      </c>
      <c r="J56" s="103">
        <f t="shared" si="12"/>
        <v>1300</v>
      </c>
      <c r="K56" s="105">
        <f t="shared" si="13"/>
        <v>1600</v>
      </c>
      <c r="L56" s="37"/>
    </row>
    <row r="57" spans="1:13" s="38" customFormat="1" ht="15" x14ac:dyDescent="0.2">
      <c r="A57" s="43" t="s">
        <v>132</v>
      </c>
      <c r="B57" s="44" t="s">
        <v>567</v>
      </c>
      <c r="C57" s="44"/>
      <c r="D57" s="101">
        <v>19</v>
      </c>
      <c r="E57" s="96">
        <f t="shared" si="7"/>
        <v>23</v>
      </c>
      <c r="F57" s="99">
        <f t="shared" si="8"/>
        <v>29</v>
      </c>
      <c r="G57" s="96">
        <f t="shared" si="9"/>
        <v>23.18</v>
      </c>
      <c r="H57" s="96">
        <f t="shared" si="10"/>
        <v>28.5</v>
      </c>
      <c r="I57" s="100">
        <f t="shared" si="11"/>
        <v>950</v>
      </c>
      <c r="J57" s="103">
        <f t="shared" si="12"/>
        <v>1150</v>
      </c>
      <c r="K57" s="105">
        <f t="shared" si="13"/>
        <v>1450</v>
      </c>
      <c r="L57" s="37"/>
      <c r="M57" s="50"/>
    </row>
    <row r="58" spans="1:13" s="38" customFormat="1" ht="15" x14ac:dyDescent="0.2">
      <c r="A58" s="43" t="s">
        <v>131</v>
      </c>
      <c r="B58" s="44" t="s">
        <v>568</v>
      </c>
      <c r="C58" s="44"/>
      <c r="D58" s="101">
        <v>17</v>
      </c>
      <c r="E58" s="96">
        <f t="shared" si="7"/>
        <v>21</v>
      </c>
      <c r="F58" s="99">
        <f t="shared" si="8"/>
        <v>26</v>
      </c>
      <c r="G58" s="96">
        <f t="shared" si="9"/>
        <v>20.74</v>
      </c>
      <c r="H58" s="96">
        <f t="shared" si="10"/>
        <v>25.5</v>
      </c>
      <c r="I58" s="100">
        <f t="shared" si="11"/>
        <v>850</v>
      </c>
      <c r="J58" s="103">
        <f t="shared" si="12"/>
        <v>1050</v>
      </c>
      <c r="K58" s="105">
        <f t="shared" si="13"/>
        <v>1300</v>
      </c>
      <c r="L58" s="37"/>
      <c r="M58" s="50"/>
    </row>
    <row r="59" spans="1:13" ht="15" x14ac:dyDescent="0.2">
      <c r="A59" s="43" t="s">
        <v>130</v>
      </c>
      <c r="B59" s="44" t="s">
        <v>569</v>
      </c>
      <c r="C59" s="44"/>
      <c r="D59" s="101">
        <v>21</v>
      </c>
      <c r="E59" s="96">
        <f t="shared" si="7"/>
        <v>26</v>
      </c>
      <c r="F59" s="99">
        <f t="shared" si="8"/>
        <v>32</v>
      </c>
      <c r="G59" s="96">
        <f t="shared" si="9"/>
        <v>25.62</v>
      </c>
      <c r="H59" s="96">
        <f t="shared" si="10"/>
        <v>31.5</v>
      </c>
      <c r="I59" s="100">
        <f t="shared" si="11"/>
        <v>1050</v>
      </c>
      <c r="J59" s="103">
        <f t="shared" si="12"/>
        <v>1300</v>
      </c>
      <c r="K59" s="105">
        <f t="shared" si="13"/>
        <v>1600</v>
      </c>
      <c r="L59" s="37"/>
    </row>
    <row r="60" spans="1:13" ht="15" x14ac:dyDescent="0.2">
      <c r="A60" s="43" t="s">
        <v>129</v>
      </c>
      <c r="B60" s="42" t="s">
        <v>128</v>
      </c>
      <c r="C60" s="42"/>
      <c r="D60" s="98" t="s">
        <v>606</v>
      </c>
      <c r="E60" s="96">
        <f t="shared" si="7"/>
        <v>29</v>
      </c>
      <c r="F60" s="99">
        <f t="shared" si="8"/>
        <v>36</v>
      </c>
      <c r="G60" s="96">
        <f t="shared" si="9"/>
        <v>29.28</v>
      </c>
      <c r="H60" s="96">
        <f t="shared" si="10"/>
        <v>36</v>
      </c>
      <c r="I60" s="100">
        <f t="shared" si="11"/>
        <v>1200</v>
      </c>
      <c r="J60" s="103">
        <f t="shared" si="12"/>
        <v>1450</v>
      </c>
      <c r="K60" s="105">
        <f t="shared" si="13"/>
        <v>1800</v>
      </c>
      <c r="L60" s="37"/>
    </row>
    <row r="61" spans="1:13" ht="15" x14ac:dyDescent="0.2">
      <c r="A61" s="43" t="s">
        <v>127</v>
      </c>
      <c r="B61" s="42" t="s">
        <v>126</v>
      </c>
      <c r="C61" s="42"/>
      <c r="D61" s="98" t="s">
        <v>606</v>
      </c>
      <c r="E61" s="96">
        <f t="shared" si="7"/>
        <v>29</v>
      </c>
      <c r="F61" s="99">
        <f t="shared" si="8"/>
        <v>36</v>
      </c>
      <c r="G61" s="96">
        <f t="shared" si="9"/>
        <v>29.28</v>
      </c>
      <c r="H61" s="96">
        <f t="shared" si="10"/>
        <v>36</v>
      </c>
      <c r="I61" s="100">
        <f t="shared" si="11"/>
        <v>1200</v>
      </c>
      <c r="J61" s="103">
        <f t="shared" si="12"/>
        <v>1450</v>
      </c>
      <c r="K61" s="105">
        <f t="shared" si="13"/>
        <v>1800</v>
      </c>
      <c r="L61" s="37"/>
    </row>
    <row r="62" spans="1:13" ht="15" x14ac:dyDescent="0.2">
      <c r="A62" s="43" t="s">
        <v>125</v>
      </c>
      <c r="B62" s="42" t="s">
        <v>124</v>
      </c>
      <c r="C62" s="42"/>
      <c r="D62" s="98" t="s">
        <v>606</v>
      </c>
      <c r="E62" s="96">
        <f t="shared" si="7"/>
        <v>29</v>
      </c>
      <c r="F62" s="99">
        <f t="shared" si="8"/>
        <v>36</v>
      </c>
      <c r="G62" s="96">
        <f t="shared" si="9"/>
        <v>29.28</v>
      </c>
      <c r="H62" s="96">
        <f t="shared" si="10"/>
        <v>36</v>
      </c>
      <c r="I62" s="100">
        <f t="shared" si="11"/>
        <v>1200</v>
      </c>
      <c r="J62" s="103">
        <f t="shared" si="12"/>
        <v>1450</v>
      </c>
      <c r="K62" s="105">
        <f t="shared" si="13"/>
        <v>1800</v>
      </c>
      <c r="L62" s="37"/>
    </row>
    <row r="63" spans="1:13" ht="15" x14ac:dyDescent="0.2">
      <c r="A63" s="43" t="s">
        <v>123</v>
      </c>
      <c r="B63" s="42" t="s">
        <v>122</v>
      </c>
      <c r="C63" s="42"/>
      <c r="D63" s="98" t="s">
        <v>606</v>
      </c>
      <c r="E63" s="96">
        <f t="shared" si="7"/>
        <v>29</v>
      </c>
      <c r="F63" s="99">
        <f t="shared" si="8"/>
        <v>36</v>
      </c>
      <c r="G63" s="96">
        <f t="shared" si="9"/>
        <v>29.28</v>
      </c>
      <c r="H63" s="96">
        <f t="shared" si="10"/>
        <v>36</v>
      </c>
      <c r="I63" s="100">
        <f t="shared" si="11"/>
        <v>1200</v>
      </c>
      <c r="J63" s="103">
        <f t="shared" si="12"/>
        <v>1450</v>
      </c>
      <c r="K63" s="105">
        <f t="shared" si="13"/>
        <v>1800</v>
      </c>
      <c r="L63" s="37"/>
    </row>
    <row r="64" spans="1:13" ht="15" x14ac:dyDescent="0.2">
      <c r="A64" s="43" t="s">
        <v>121</v>
      </c>
      <c r="B64" s="42" t="s">
        <v>570</v>
      </c>
      <c r="C64" s="42"/>
      <c r="D64" s="98" t="s">
        <v>616</v>
      </c>
      <c r="E64" s="96">
        <f t="shared" si="7"/>
        <v>9</v>
      </c>
      <c r="F64" s="99">
        <f t="shared" si="8"/>
        <v>11</v>
      </c>
      <c r="G64" s="96">
        <f t="shared" si="9"/>
        <v>8.5399999999999991</v>
      </c>
      <c r="H64" s="96">
        <f t="shared" si="10"/>
        <v>10.5</v>
      </c>
      <c r="I64" s="100">
        <f t="shared" si="11"/>
        <v>350</v>
      </c>
      <c r="J64" s="103">
        <f t="shared" si="12"/>
        <v>450</v>
      </c>
      <c r="K64" s="105">
        <f t="shared" si="13"/>
        <v>550</v>
      </c>
      <c r="L64" s="37"/>
    </row>
    <row r="65" spans="1:12" ht="15" x14ac:dyDescent="0.2">
      <c r="A65" s="43" t="s">
        <v>120</v>
      </c>
      <c r="B65" s="42" t="s">
        <v>571</v>
      </c>
      <c r="C65" s="42"/>
      <c r="D65" s="98" t="s">
        <v>616</v>
      </c>
      <c r="E65" s="96">
        <f t="shared" si="7"/>
        <v>9</v>
      </c>
      <c r="F65" s="99">
        <f t="shared" si="8"/>
        <v>11</v>
      </c>
      <c r="G65" s="96">
        <f t="shared" si="9"/>
        <v>8.5399999999999991</v>
      </c>
      <c r="H65" s="96">
        <f t="shared" si="10"/>
        <v>10.5</v>
      </c>
      <c r="I65" s="100">
        <f t="shared" si="11"/>
        <v>350</v>
      </c>
      <c r="J65" s="103">
        <f t="shared" si="12"/>
        <v>450</v>
      </c>
      <c r="K65" s="105">
        <f t="shared" si="13"/>
        <v>550</v>
      </c>
      <c r="L65" s="37"/>
    </row>
    <row r="66" spans="1:12" ht="15" x14ac:dyDescent="0.2">
      <c r="A66" s="43" t="s">
        <v>119</v>
      </c>
      <c r="B66" s="42" t="s">
        <v>572</v>
      </c>
      <c r="C66" s="42"/>
      <c r="D66" s="98" t="s">
        <v>616</v>
      </c>
      <c r="E66" s="96">
        <f t="shared" si="7"/>
        <v>9</v>
      </c>
      <c r="F66" s="99">
        <f t="shared" si="8"/>
        <v>11</v>
      </c>
      <c r="G66" s="96">
        <f t="shared" si="9"/>
        <v>8.5399999999999991</v>
      </c>
      <c r="H66" s="96">
        <f t="shared" si="10"/>
        <v>10.5</v>
      </c>
      <c r="I66" s="100">
        <f t="shared" si="11"/>
        <v>350</v>
      </c>
      <c r="J66" s="103">
        <f t="shared" si="12"/>
        <v>450</v>
      </c>
      <c r="K66" s="105">
        <f t="shared" si="13"/>
        <v>550</v>
      </c>
      <c r="L66" s="37"/>
    </row>
    <row r="67" spans="1:12" ht="15" x14ac:dyDescent="0.2">
      <c r="A67" s="43" t="s">
        <v>118</v>
      </c>
      <c r="B67" s="42" t="s">
        <v>573</v>
      </c>
      <c r="C67" s="42"/>
      <c r="D67" s="98" t="s">
        <v>616</v>
      </c>
      <c r="E67" s="96">
        <f t="shared" si="7"/>
        <v>9</v>
      </c>
      <c r="F67" s="99">
        <f t="shared" si="8"/>
        <v>11</v>
      </c>
      <c r="G67" s="96">
        <f t="shared" si="9"/>
        <v>8.5399999999999991</v>
      </c>
      <c r="H67" s="96">
        <f t="shared" si="10"/>
        <v>10.5</v>
      </c>
      <c r="I67" s="100">
        <f t="shared" si="11"/>
        <v>350</v>
      </c>
      <c r="J67" s="103">
        <f t="shared" si="12"/>
        <v>450</v>
      </c>
      <c r="K67" s="105">
        <f t="shared" si="13"/>
        <v>550</v>
      </c>
      <c r="L67" s="37"/>
    </row>
    <row r="68" spans="1:12" ht="15" x14ac:dyDescent="0.2">
      <c r="A68" s="43" t="s">
        <v>117</v>
      </c>
      <c r="B68" s="42" t="s">
        <v>574</v>
      </c>
      <c r="C68" s="42"/>
      <c r="D68" s="98" t="s">
        <v>616</v>
      </c>
      <c r="E68" s="96">
        <f t="shared" si="7"/>
        <v>9</v>
      </c>
      <c r="F68" s="99">
        <f t="shared" si="8"/>
        <v>11</v>
      </c>
      <c r="G68" s="96">
        <f t="shared" si="9"/>
        <v>8.5399999999999991</v>
      </c>
      <c r="H68" s="96">
        <f t="shared" si="10"/>
        <v>10.5</v>
      </c>
      <c r="I68" s="100">
        <f t="shared" si="11"/>
        <v>350</v>
      </c>
      <c r="J68" s="103">
        <f t="shared" si="12"/>
        <v>450</v>
      </c>
      <c r="K68" s="105">
        <f t="shared" si="13"/>
        <v>550</v>
      </c>
      <c r="L68" s="37"/>
    </row>
    <row r="69" spans="1:12" ht="15" x14ac:dyDescent="0.2">
      <c r="A69" s="43" t="s">
        <v>116</v>
      </c>
      <c r="B69" s="42" t="s">
        <v>575</v>
      </c>
      <c r="C69" s="42"/>
      <c r="D69" s="98" t="s">
        <v>616</v>
      </c>
      <c r="E69" s="96">
        <f t="shared" si="7"/>
        <v>9</v>
      </c>
      <c r="F69" s="99">
        <f t="shared" si="8"/>
        <v>11</v>
      </c>
      <c r="G69" s="96">
        <f t="shared" si="9"/>
        <v>8.5399999999999991</v>
      </c>
      <c r="H69" s="96">
        <f t="shared" si="10"/>
        <v>10.5</v>
      </c>
      <c r="I69" s="100">
        <f t="shared" si="11"/>
        <v>350</v>
      </c>
      <c r="J69" s="103">
        <f t="shared" si="12"/>
        <v>450</v>
      </c>
      <c r="K69" s="105">
        <f t="shared" si="13"/>
        <v>550</v>
      </c>
      <c r="L69" s="37"/>
    </row>
    <row r="70" spans="1:12" ht="15" x14ac:dyDescent="0.2">
      <c r="A70" s="43" t="s">
        <v>115</v>
      </c>
      <c r="B70" s="42" t="s">
        <v>576</v>
      </c>
      <c r="C70" s="42"/>
      <c r="D70" s="98" t="s">
        <v>46</v>
      </c>
      <c r="E70" s="96">
        <f t="shared" si="7"/>
        <v>15</v>
      </c>
      <c r="F70" s="99">
        <f t="shared" si="8"/>
        <v>18</v>
      </c>
      <c r="G70" s="96">
        <f t="shared" si="9"/>
        <v>14.64</v>
      </c>
      <c r="H70" s="96">
        <f t="shared" si="10"/>
        <v>18</v>
      </c>
      <c r="I70" s="100">
        <f t="shared" si="11"/>
        <v>600</v>
      </c>
      <c r="J70" s="103">
        <f t="shared" si="12"/>
        <v>750</v>
      </c>
      <c r="K70" s="105">
        <f t="shared" si="13"/>
        <v>900</v>
      </c>
      <c r="L70" s="37"/>
    </row>
    <row r="71" spans="1:12" ht="15" x14ac:dyDescent="0.2">
      <c r="A71" s="43" t="s">
        <v>114</v>
      </c>
      <c r="B71" s="42" t="s">
        <v>577</v>
      </c>
      <c r="C71" s="42"/>
      <c r="D71" s="98" t="s">
        <v>46</v>
      </c>
      <c r="E71" s="96">
        <f t="shared" si="7"/>
        <v>15</v>
      </c>
      <c r="F71" s="99">
        <f t="shared" si="8"/>
        <v>18</v>
      </c>
      <c r="G71" s="96">
        <f t="shared" si="9"/>
        <v>14.64</v>
      </c>
      <c r="H71" s="96">
        <f t="shared" si="10"/>
        <v>18</v>
      </c>
      <c r="I71" s="100">
        <f t="shared" si="11"/>
        <v>600</v>
      </c>
      <c r="J71" s="103">
        <f t="shared" si="12"/>
        <v>750</v>
      </c>
      <c r="K71" s="105">
        <f t="shared" si="13"/>
        <v>900</v>
      </c>
      <c r="L71" s="37"/>
    </row>
    <row r="72" spans="1:12" ht="15" x14ac:dyDescent="0.2">
      <c r="A72" s="43" t="s">
        <v>113</v>
      </c>
      <c r="B72" s="42" t="s">
        <v>579</v>
      </c>
      <c r="C72" s="42"/>
      <c r="D72" s="98" t="s">
        <v>111</v>
      </c>
      <c r="E72" s="96">
        <f t="shared" si="7"/>
        <v>16</v>
      </c>
      <c r="F72" s="99">
        <f t="shared" si="8"/>
        <v>20</v>
      </c>
      <c r="G72" s="96">
        <f t="shared" si="9"/>
        <v>15.86</v>
      </c>
      <c r="H72" s="96">
        <f t="shared" si="10"/>
        <v>19.5</v>
      </c>
      <c r="I72" s="100">
        <f t="shared" si="11"/>
        <v>650</v>
      </c>
      <c r="J72" s="103">
        <f t="shared" si="12"/>
        <v>800</v>
      </c>
      <c r="K72" s="105">
        <f t="shared" si="13"/>
        <v>1000</v>
      </c>
      <c r="L72" s="37"/>
    </row>
    <row r="73" spans="1:12" ht="15" x14ac:dyDescent="0.2">
      <c r="A73" s="43" t="s">
        <v>112</v>
      </c>
      <c r="B73" s="44" t="s">
        <v>578</v>
      </c>
      <c r="C73" s="44"/>
      <c r="D73" s="101">
        <v>66</v>
      </c>
      <c r="E73" s="96">
        <f t="shared" si="7"/>
        <v>81</v>
      </c>
      <c r="F73" s="99">
        <f t="shared" si="8"/>
        <v>99</v>
      </c>
      <c r="G73" s="96">
        <f t="shared" si="9"/>
        <v>80.52</v>
      </c>
      <c r="H73" s="96">
        <f t="shared" si="10"/>
        <v>99</v>
      </c>
      <c r="I73" s="100">
        <f t="shared" si="11"/>
        <v>3300</v>
      </c>
      <c r="J73" s="103">
        <f t="shared" si="12"/>
        <v>4050</v>
      </c>
      <c r="K73" s="105">
        <f t="shared" si="13"/>
        <v>4950</v>
      </c>
      <c r="L73" s="37"/>
    </row>
    <row r="74" spans="1:12" x14ac:dyDescent="0.2">
      <c r="A74" s="49"/>
      <c r="B74" s="48"/>
      <c r="C74" s="48"/>
    </row>
  </sheetData>
  <conditionalFormatting sqref="A49:A65540 A42 A24:A39 A7:A16 A18:A21 A44">
    <cfRule type="duplicateValues" dxfId="8" priority="10" stopIfTrue="1"/>
  </conditionalFormatting>
  <conditionalFormatting sqref="A22:A23">
    <cfRule type="duplicateValues" dxfId="7" priority="9" stopIfTrue="1"/>
  </conditionalFormatting>
  <conditionalFormatting sqref="A17">
    <cfRule type="duplicateValues" dxfId="6" priority="8" stopIfTrue="1"/>
  </conditionalFormatting>
  <conditionalFormatting sqref="A40">
    <cfRule type="duplicateValues" dxfId="5" priority="7" stopIfTrue="1"/>
  </conditionalFormatting>
  <conditionalFormatting sqref="A41">
    <cfRule type="duplicateValues" dxfId="4" priority="6" stopIfTrue="1"/>
  </conditionalFormatting>
  <conditionalFormatting sqref="A43">
    <cfRule type="duplicateValues" dxfId="3" priority="5" stopIfTrue="1"/>
  </conditionalFormatting>
  <conditionalFormatting sqref="A45">
    <cfRule type="duplicateValues" dxfId="2" priority="4" stopIfTrue="1"/>
  </conditionalFormatting>
  <conditionalFormatting sqref="A46 A48">
    <cfRule type="duplicateValues" dxfId="1" priority="3" stopIfTrue="1"/>
  </conditionalFormatting>
  <conditionalFormatting sqref="A47">
    <cfRule type="duplicateValues" dxfId="0" priority="2" stopIfTrue="1"/>
  </conditionalFormatting>
  <hyperlinks>
    <hyperlink ref="B6" r:id="rId1"/>
    <hyperlink ref="B5" r:id="rId2" display="http://www.realelectro.com/"/>
    <hyperlink ref="B4" r:id="rId3"/>
    <hyperlink ref="B3" r:id="rId4" display="e-mail:"/>
  </hyperlinks>
  <pageMargins left="0.7" right="0.7" top="0.75" bottom="0.75" header="0.3" footer="0.3"/>
  <pageSetup paperSize="9" scale="52" fitToHeight="0" orientation="portrait" horizontalDpi="0" verticalDpi="0" r:id="rId5"/>
  <drawing r:id="rId6"/>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2</vt:i4>
      </vt:variant>
    </vt:vector>
  </HeadingPairs>
  <TitlesOfParts>
    <vt:vector size="2" baseType="lpstr">
      <vt:lpstr>Прайс общий</vt:lpstr>
      <vt:lpstr>Запчасти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Дмитрий В. Барбашев</cp:lastModifiedBy>
  <cp:revision>1</cp:revision>
  <cp:lastPrinted>2016-11-25T12:02:37Z</cp:lastPrinted>
  <dcterms:created xsi:type="dcterms:W3CDTF">2013-11-28T10:52:55Z</dcterms:created>
  <dcterms:modified xsi:type="dcterms:W3CDTF">2018-01-12T13:09:40Z</dcterms:modified>
</cp:coreProperties>
</file>